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bdb6f167df3fd5ec/"/>
    </mc:Choice>
  </mc:AlternateContent>
  <xr:revisionPtr revIDLastSave="0" documentId="8_{A3B30BC4-B1AA-4209-BEFD-FDF8BAB36FD4}" xr6:coauthVersionLast="47" xr6:coauthVersionMax="47" xr10:uidLastSave="{00000000-0000-0000-0000-000000000000}"/>
  <bookViews>
    <workbookView xWindow="-120" yWindow="-120" windowWidth="29040" windowHeight="15720" xr2:uid="{BC828B31-E3E6-454D-A096-C00C4E11EEC3}"/>
  </bookViews>
  <sheets>
    <sheet name="Results" sheetId="1" r:id="rId1"/>
  </sheets>
  <externalReferences>
    <externalReference r:id="rId2"/>
  </externalReferences>
  <definedNames>
    <definedName name="Event">[1]Male!#REF!</definedName>
    <definedName name="mile">[1]Male!#REF!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23" i="1" l="1"/>
  <c r="D323" i="1"/>
  <c r="C323" i="1"/>
  <c r="B323" i="1"/>
  <c r="J322" i="1"/>
  <c r="D322" i="1"/>
  <c r="C322" i="1"/>
  <c r="B322" i="1"/>
  <c r="J321" i="1"/>
  <c r="D321" i="1"/>
  <c r="C321" i="1"/>
  <c r="B321" i="1"/>
  <c r="J320" i="1"/>
  <c r="D320" i="1"/>
  <c r="C320" i="1"/>
  <c r="B320" i="1"/>
  <c r="J319" i="1"/>
  <c r="D319" i="1"/>
  <c r="C319" i="1"/>
  <c r="B319" i="1"/>
  <c r="J318" i="1"/>
  <c r="D318" i="1"/>
  <c r="C318" i="1"/>
  <c r="B318" i="1"/>
  <c r="J317" i="1"/>
  <c r="D317" i="1"/>
  <c r="C317" i="1"/>
  <c r="B317" i="1"/>
  <c r="J316" i="1"/>
  <c r="D316" i="1"/>
  <c r="C316" i="1"/>
  <c r="B316" i="1"/>
  <c r="J315" i="1"/>
  <c r="D315" i="1"/>
  <c r="C315" i="1"/>
  <c r="B315" i="1"/>
  <c r="J314" i="1"/>
  <c r="D314" i="1"/>
  <c r="C314" i="1"/>
  <c r="B314" i="1"/>
  <c r="J313" i="1"/>
  <c r="D313" i="1"/>
  <c r="C313" i="1"/>
  <c r="B313" i="1"/>
  <c r="J312" i="1"/>
  <c r="D312" i="1"/>
  <c r="C312" i="1"/>
  <c r="B312" i="1"/>
  <c r="J311" i="1"/>
  <c r="D311" i="1"/>
  <c r="C311" i="1"/>
  <c r="B311" i="1"/>
  <c r="J310" i="1"/>
  <c r="D310" i="1"/>
  <c r="C310" i="1"/>
  <c r="B310" i="1"/>
  <c r="J309" i="1"/>
  <c r="D309" i="1"/>
  <c r="C309" i="1"/>
  <c r="B309" i="1"/>
  <c r="J308" i="1"/>
  <c r="D308" i="1"/>
  <c r="C308" i="1"/>
  <c r="B308" i="1"/>
  <c r="J307" i="1"/>
  <c r="D307" i="1"/>
  <c r="C307" i="1"/>
  <c r="B307" i="1"/>
  <c r="J306" i="1"/>
  <c r="D306" i="1"/>
  <c r="C306" i="1"/>
  <c r="B306" i="1"/>
  <c r="J305" i="1"/>
  <c r="D305" i="1"/>
  <c r="C305" i="1"/>
  <c r="B305" i="1"/>
  <c r="J304" i="1"/>
  <c r="D304" i="1"/>
  <c r="C304" i="1"/>
  <c r="B304" i="1"/>
  <c r="J303" i="1"/>
  <c r="D303" i="1"/>
  <c r="C303" i="1"/>
  <c r="B303" i="1"/>
  <c r="J302" i="1"/>
  <c r="D302" i="1"/>
  <c r="C302" i="1"/>
  <c r="B302" i="1"/>
  <c r="J301" i="1"/>
  <c r="D301" i="1"/>
  <c r="C301" i="1"/>
  <c r="B301" i="1"/>
  <c r="J300" i="1"/>
  <c r="D300" i="1"/>
  <c r="C300" i="1"/>
  <c r="B300" i="1"/>
  <c r="J299" i="1"/>
  <c r="D299" i="1"/>
  <c r="C299" i="1"/>
  <c r="B299" i="1"/>
  <c r="J298" i="1"/>
  <c r="D298" i="1"/>
  <c r="C298" i="1"/>
  <c r="B298" i="1"/>
  <c r="J297" i="1"/>
  <c r="D297" i="1"/>
  <c r="C297" i="1"/>
  <c r="B297" i="1"/>
  <c r="J296" i="1"/>
  <c r="D296" i="1"/>
  <c r="C296" i="1"/>
  <c r="B296" i="1"/>
  <c r="J295" i="1"/>
  <c r="D295" i="1"/>
  <c r="C295" i="1"/>
  <c r="B295" i="1"/>
  <c r="J294" i="1"/>
  <c r="D294" i="1"/>
  <c r="C294" i="1"/>
  <c r="B294" i="1"/>
  <c r="J293" i="1"/>
  <c r="D293" i="1"/>
  <c r="C293" i="1"/>
  <c r="B293" i="1"/>
  <c r="J292" i="1"/>
  <c r="D292" i="1"/>
  <c r="C292" i="1"/>
  <c r="B292" i="1"/>
  <c r="J291" i="1"/>
  <c r="D291" i="1"/>
  <c r="C291" i="1"/>
  <c r="B291" i="1"/>
  <c r="J290" i="1"/>
  <c r="D290" i="1"/>
  <c r="C290" i="1"/>
  <c r="B290" i="1"/>
  <c r="J289" i="1"/>
  <c r="D289" i="1"/>
  <c r="C289" i="1"/>
  <c r="B289" i="1"/>
  <c r="J288" i="1"/>
  <c r="D288" i="1"/>
  <c r="C288" i="1"/>
  <c r="B288" i="1"/>
  <c r="J287" i="1"/>
  <c r="D287" i="1"/>
  <c r="C287" i="1"/>
  <c r="B287" i="1"/>
  <c r="J286" i="1"/>
  <c r="D286" i="1"/>
  <c r="C286" i="1"/>
  <c r="B286" i="1"/>
  <c r="J285" i="1"/>
  <c r="D285" i="1"/>
  <c r="C285" i="1"/>
  <c r="B285" i="1"/>
  <c r="J284" i="1"/>
  <c r="D284" i="1"/>
  <c r="C284" i="1"/>
  <c r="B284" i="1"/>
  <c r="J283" i="1"/>
  <c r="D283" i="1"/>
  <c r="C283" i="1"/>
  <c r="B283" i="1"/>
  <c r="J282" i="1"/>
  <c r="D282" i="1"/>
  <c r="C282" i="1"/>
  <c r="B282" i="1"/>
  <c r="J281" i="1"/>
  <c r="D281" i="1"/>
  <c r="C281" i="1"/>
  <c r="B281" i="1"/>
  <c r="J280" i="1"/>
  <c r="D280" i="1"/>
  <c r="C280" i="1"/>
  <c r="B280" i="1"/>
  <c r="J279" i="1"/>
  <c r="D279" i="1"/>
  <c r="C279" i="1"/>
  <c r="B279" i="1"/>
  <c r="J278" i="1"/>
  <c r="D278" i="1"/>
  <c r="C278" i="1"/>
  <c r="B278" i="1"/>
  <c r="J277" i="1"/>
  <c r="D277" i="1"/>
  <c r="C277" i="1"/>
  <c r="B277" i="1"/>
  <c r="J276" i="1"/>
  <c r="D276" i="1"/>
  <c r="C276" i="1"/>
  <c r="B276" i="1"/>
  <c r="J275" i="1"/>
  <c r="D275" i="1"/>
  <c r="C275" i="1"/>
  <c r="B275" i="1"/>
  <c r="J274" i="1"/>
  <c r="D274" i="1"/>
  <c r="C274" i="1"/>
  <c r="B274" i="1"/>
  <c r="J273" i="1"/>
  <c r="D273" i="1"/>
  <c r="C273" i="1"/>
  <c r="B273" i="1"/>
  <c r="J272" i="1"/>
  <c r="D272" i="1"/>
  <c r="C272" i="1"/>
  <c r="B272" i="1"/>
  <c r="J271" i="1"/>
  <c r="D271" i="1"/>
  <c r="C271" i="1"/>
  <c r="B271" i="1"/>
  <c r="J270" i="1"/>
  <c r="D270" i="1"/>
  <c r="C270" i="1"/>
  <c r="B270" i="1"/>
  <c r="J269" i="1"/>
  <c r="D269" i="1"/>
  <c r="C269" i="1"/>
  <c r="B269" i="1"/>
  <c r="J268" i="1"/>
  <c r="D268" i="1"/>
  <c r="C268" i="1"/>
  <c r="B268" i="1"/>
  <c r="J267" i="1"/>
  <c r="D267" i="1"/>
  <c r="C267" i="1"/>
  <c r="B267" i="1"/>
  <c r="J266" i="1"/>
  <c r="D266" i="1"/>
  <c r="C266" i="1"/>
  <c r="B266" i="1"/>
  <c r="J265" i="1"/>
  <c r="D265" i="1"/>
  <c r="C265" i="1"/>
  <c r="B265" i="1"/>
  <c r="J264" i="1"/>
  <c r="D264" i="1"/>
  <c r="C264" i="1"/>
  <c r="B264" i="1"/>
  <c r="J263" i="1"/>
  <c r="D263" i="1"/>
  <c r="C263" i="1"/>
  <c r="B263" i="1"/>
  <c r="J262" i="1"/>
  <c r="D262" i="1"/>
  <c r="C262" i="1"/>
  <c r="B262" i="1"/>
  <c r="J261" i="1"/>
  <c r="D261" i="1"/>
  <c r="C261" i="1"/>
  <c r="B261" i="1"/>
  <c r="J260" i="1"/>
  <c r="D260" i="1"/>
  <c r="C260" i="1"/>
  <c r="B260" i="1"/>
  <c r="J259" i="1"/>
  <c r="D259" i="1"/>
  <c r="C259" i="1"/>
  <c r="B259" i="1"/>
  <c r="J258" i="1"/>
  <c r="D258" i="1"/>
  <c r="C258" i="1"/>
  <c r="B258" i="1"/>
  <c r="J257" i="1"/>
  <c r="D257" i="1"/>
  <c r="C257" i="1"/>
  <c r="B257" i="1"/>
  <c r="J256" i="1"/>
  <c r="D256" i="1"/>
  <c r="C256" i="1"/>
  <c r="B256" i="1"/>
  <c r="J255" i="1"/>
  <c r="D255" i="1"/>
  <c r="C255" i="1"/>
  <c r="B255" i="1"/>
  <c r="J254" i="1"/>
  <c r="D254" i="1"/>
  <c r="C254" i="1"/>
  <c r="B254" i="1"/>
  <c r="J253" i="1"/>
  <c r="D253" i="1"/>
  <c r="C253" i="1"/>
  <c r="B253" i="1"/>
  <c r="J252" i="1"/>
  <c r="D252" i="1"/>
  <c r="C252" i="1"/>
  <c r="B252" i="1"/>
  <c r="J251" i="1"/>
  <c r="D251" i="1"/>
  <c r="C251" i="1"/>
  <c r="B251" i="1"/>
  <c r="J250" i="1"/>
  <c r="D250" i="1"/>
  <c r="C250" i="1"/>
  <c r="B250" i="1"/>
  <c r="J249" i="1"/>
  <c r="D249" i="1"/>
  <c r="C249" i="1"/>
  <c r="B249" i="1"/>
  <c r="J248" i="1"/>
  <c r="D248" i="1"/>
  <c r="C248" i="1"/>
  <c r="B248" i="1"/>
  <c r="J247" i="1"/>
  <c r="D247" i="1"/>
  <c r="C247" i="1"/>
  <c r="B247" i="1"/>
  <c r="J246" i="1"/>
  <c r="D246" i="1"/>
  <c r="C246" i="1"/>
  <c r="B246" i="1"/>
  <c r="J245" i="1"/>
  <c r="D245" i="1"/>
  <c r="C245" i="1"/>
  <c r="B245" i="1"/>
  <c r="J244" i="1"/>
  <c r="D244" i="1"/>
  <c r="C244" i="1"/>
  <c r="B244" i="1"/>
  <c r="J243" i="1"/>
  <c r="D243" i="1"/>
  <c r="C243" i="1"/>
  <c r="B243" i="1"/>
  <c r="J242" i="1"/>
  <c r="D242" i="1"/>
  <c r="C242" i="1"/>
  <c r="B242" i="1"/>
  <c r="J241" i="1"/>
  <c r="D241" i="1"/>
  <c r="C241" i="1"/>
  <c r="B241" i="1"/>
  <c r="J240" i="1"/>
  <c r="D240" i="1"/>
  <c r="C240" i="1"/>
  <c r="B240" i="1"/>
  <c r="J239" i="1"/>
  <c r="D239" i="1"/>
  <c r="C239" i="1"/>
  <c r="B239" i="1"/>
  <c r="J238" i="1"/>
  <c r="D238" i="1"/>
  <c r="C238" i="1"/>
  <c r="B238" i="1"/>
  <c r="J237" i="1"/>
  <c r="D237" i="1"/>
  <c r="C237" i="1"/>
  <c r="B237" i="1"/>
  <c r="J236" i="1"/>
  <c r="D236" i="1"/>
  <c r="C236" i="1"/>
  <c r="B236" i="1"/>
  <c r="J235" i="1"/>
  <c r="D235" i="1"/>
  <c r="C235" i="1"/>
  <c r="B235" i="1"/>
  <c r="J234" i="1"/>
  <c r="D234" i="1"/>
  <c r="C234" i="1"/>
  <c r="B234" i="1"/>
  <c r="J233" i="1"/>
  <c r="D233" i="1"/>
  <c r="C233" i="1"/>
  <c r="B233" i="1"/>
  <c r="J232" i="1"/>
  <c r="D232" i="1"/>
  <c r="C232" i="1"/>
  <c r="B232" i="1"/>
  <c r="J231" i="1"/>
  <c r="D231" i="1"/>
  <c r="C231" i="1"/>
  <c r="B231" i="1"/>
  <c r="J230" i="1"/>
  <c r="D230" i="1"/>
  <c r="C230" i="1"/>
  <c r="B230" i="1"/>
  <c r="J229" i="1"/>
  <c r="D229" i="1"/>
  <c r="C229" i="1"/>
  <c r="B229" i="1"/>
  <c r="J228" i="1"/>
  <c r="D228" i="1"/>
  <c r="C228" i="1"/>
  <c r="B228" i="1"/>
  <c r="J227" i="1"/>
  <c r="D227" i="1"/>
  <c r="C227" i="1"/>
  <c r="B227" i="1"/>
  <c r="J226" i="1"/>
  <c r="D226" i="1"/>
  <c r="C226" i="1"/>
  <c r="B226" i="1"/>
  <c r="J225" i="1"/>
  <c r="D225" i="1"/>
  <c r="C225" i="1"/>
  <c r="B225" i="1"/>
  <c r="J224" i="1"/>
  <c r="D224" i="1"/>
  <c r="C224" i="1"/>
  <c r="B224" i="1"/>
  <c r="J223" i="1"/>
  <c r="D223" i="1"/>
  <c r="C223" i="1"/>
  <c r="B223" i="1"/>
  <c r="J222" i="1"/>
  <c r="D222" i="1"/>
  <c r="C222" i="1"/>
  <c r="B222" i="1"/>
  <c r="J221" i="1"/>
  <c r="D221" i="1"/>
  <c r="C221" i="1"/>
  <c r="B221" i="1"/>
  <c r="J220" i="1"/>
  <c r="D220" i="1"/>
  <c r="C220" i="1"/>
  <c r="B220" i="1"/>
  <c r="J219" i="1"/>
  <c r="D219" i="1"/>
  <c r="C219" i="1"/>
  <c r="B219" i="1"/>
  <c r="J218" i="1"/>
  <c r="D218" i="1"/>
  <c r="C218" i="1"/>
  <c r="B218" i="1"/>
  <c r="J217" i="1"/>
  <c r="D217" i="1"/>
  <c r="C217" i="1"/>
  <c r="B217" i="1"/>
  <c r="J216" i="1"/>
  <c r="D216" i="1"/>
  <c r="C216" i="1"/>
  <c r="B216" i="1"/>
  <c r="J215" i="1"/>
  <c r="D215" i="1"/>
  <c r="C215" i="1"/>
  <c r="B215" i="1"/>
  <c r="J214" i="1"/>
  <c r="D214" i="1"/>
  <c r="C214" i="1"/>
  <c r="B214" i="1"/>
  <c r="J213" i="1"/>
  <c r="D213" i="1"/>
  <c r="C213" i="1"/>
  <c r="B213" i="1"/>
  <c r="J212" i="1"/>
  <c r="D212" i="1"/>
  <c r="C212" i="1"/>
  <c r="B212" i="1"/>
  <c r="J211" i="1"/>
  <c r="D211" i="1"/>
  <c r="C211" i="1"/>
  <c r="B211" i="1"/>
  <c r="J210" i="1"/>
  <c r="D210" i="1"/>
  <c r="C210" i="1"/>
  <c r="B210" i="1"/>
  <c r="J209" i="1"/>
  <c r="D209" i="1"/>
  <c r="C209" i="1"/>
  <c r="B209" i="1"/>
  <c r="J208" i="1"/>
  <c r="D208" i="1"/>
  <c r="C208" i="1"/>
  <c r="B208" i="1"/>
  <c r="J207" i="1"/>
  <c r="D207" i="1"/>
  <c r="C207" i="1"/>
  <c r="B207" i="1"/>
  <c r="J206" i="1"/>
  <c r="D206" i="1"/>
  <c r="C206" i="1"/>
  <c r="B206" i="1"/>
  <c r="J205" i="1"/>
  <c r="D205" i="1"/>
  <c r="C205" i="1"/>
  <c r="B205" i="1"/>
  <c r="J204" i="1"/>
  <c r="D204" i="1"/>
  <c r="C204" i="1"/>
  <c r="B204" i="1"/>
  <c r="J203" i="1"/>
  <c r="D203" i="1"/>
  <c r="C203" i="1"/>
  <c r="B203" i="1"/>
  <c r="J202" i="1"/>
  <c r="D202" i="1"/>
  <c r="C202" i="1"/>
  <c r="B202" i="1"/>
  <c r="J201" i="1"/>
  <c r="D201" i="1"/>
  <c r="C201" i="1"/>
  <c r="B201" i="1"/>
  <c r="J200" i="1"/>
  <c r="D200" i="1"/>
  <c r="C200" i="1"/>
  <c r="B200" i="1"/>
  <c r="J199" i="1"/>
  <c r="D199" i="1"/>
  <c r="C199" i="1"/>
  <c r="B199" i="1"/>
  <c r="J198" i="1"/>
  <c r="D198" i="1"/>
  <c r="C198" i="1"/>
  <c r="B198" i="1"/>
  <c r="J197" i="1"/>
  <c r="D197" i="1"/>
  <c r="C197" i="1"/>
  <c r="B197" i="1"/>
  <c r="J196" i="1"/>
  <c r="D196" i="1"/>
  <c r="C196" i="1"/>
  <c r="B196" i="1"/>
  <c r="J195" i="1"/>
  <c r="D195" i="1"/>
  <c r="C195" i="1"/>
  <c r="B195" i="1"/>
  <c r="J194" i="1"/>
  <c r="D194" i="1"/>
  <c r="C194" i="1"/>
  <c r="B194" i="1"/>
  <c r="J193" i="1"/>
  <c r="D193" i="1"/>
  <c r="C193" i="1"/>
  <c r="B193" i="1"/>
  <c r="J192" i="1"/>
  <c r="D192" i="1"/>
  <c r="C192" i="1"/>
  <c r="B192" i="1"/>
  <c r="J191" i="1"/>
  <c r="D191" i="1"/>
  <c r="C191" i="1"/>
  <c r="B191" i="1"/>
  <c r="J190" i="1"/>
  <c r="D190" i="1"/>
  <c r="C190" i="1"/>
  <c r="B190" i="1"/>
  <c r="J189" i="1"/>
  <c r="D189" i="1"/>
  <c r="C189" i="1"/>
  <c r="B189" i="1"/>
  <c r="J188" i="1"/>
  <c r="D188" i="1"/>
  <c r="C188" i="1"/>
  <c r="B188" i="1"/>
  <c r="J187" i="1"/>
  <c r="D187" i="1"/>
  <c r="C187" i="1"/>
  <c r="B187" i="1"/>
  <c r="J186" i="1"/>
  <c r="D186" i="1"/>
  <c r="C186" i="1"/>
  <c r="B186" i="1"/>
  <c r="J185" i="1"/>
  <c r="D185" i="1"/>
  <c r="C185" i="1"/>
  <c r="B185" i="1"/>
  <c r="J184" i="1"/>
  <c r="D184" i="1"/>
  <c r="C184" i="1"/>
  <c r="B184" i="1"/>
  <c r="J183" i="1"/>
  <c r="D183" i="1"/>
  <c r="C183" i="1"/>
  <c r="B183" i="1"/>
  <c r="J182" i="1"/>
  <c r="D182" i="1"/>
  <c r="C182" i="1"/>
  <c r="B182" i="1"/>
  <c r="J181" i="1"/>
  <c r="D181" i="1"/>
  <c r="C181" i="1"/>
  <c r="B181" i="1"/>
  <c r="J180" i="1"/>
  <c r="D180" i="1"/>
  <c r="C180" i="1"/>
  <c r="B180" i="1"/>
  <c r="J179" i="1"/>
  <c r="D179" i="1"/>
  <c r="C179" i="1"/>
  <c r="B179" i="1"/>
  <c r="J178" i="1"/>
  <c r="D178" i="1"/>
  <c r="C178" i="1"/>
  <c r="B178" i="1"/>
  <c r="J177" i="1"/>
  <c r="D177" i="1"/>
  <c r="C177" i="1"/>
  <c r="B177" i="1"/>
  <c r="J176" i="1"/>
  <c r="D176" i="1"/>
  <c r="C176" i="1"/>
  <c r="B176" i="1"/>
  <c r="J175" i="1"/>
  <c r="D175" i="1"/>
  <c r="C175" i="1"/>
  <c r="B175" i="1"/>
  <c r="J174" i="1"/>
  <c r="D174" i="1"/>
  <c r="C174" i="1"/>
  <c r="B174" i="1"/>
  <c r="J173" i="1"/>
  <c r="D173" i="1"/>
  <c r="C173" i="1"/>
  <c r="B173" i="1"/>
  <c r="J172" i="1"/>
  <c r="D172" i="1"/>
  <c r="C172" i="1"/>
  <c r="B172" i="1"/>
  <c r="J171" i="1"/>
  <c r="D171" i="1"/>
  <c r="C171" i="1"/>
  <c r="B171" i="1"/>
  <c r="J170" i="1"/>
  <c r="D170" i="1"/>
  <c r="C170" i="1"/>
  <c r="B170" i="1"/>
  <c r="J169" i="1"/>
  <c r="D169" i="1"/>
  <c r="C169" i="1"/>
  <c r="B169" i="1"/>
  <c r="J168" i="1"/>
  <c r="D168" i="1"/>
  <c r="C168" i="1"/>
  <c r="B168" i="1"/>
  <c r="J167" i="1"/>
  <c r="D167" i="1"/>
  <c r="C167" i="1"/>
  <c r="B167" i="1"/>
  <c r="J166" i="1"/>
  <c r="D166" i="1"/>
  <c r="C166" i="1"/>
  <c r="B166" i="1"/>
  <c r="J165" i="1"/>
  <c r="D165" i="1"/>
  <c r="C165" i="1"/>
  <c r="B165" i="1"/>
  <c r="J164" i="1"/>
  <c r="D164" i="1"/>
  <c r="C164" i="1"/>
  <c r="B164" i="1"/>
  <c r="J163" i="1"/>
  <c r="D163" i="1"/>
  <c r="C163" i="1"/>
  <c r="B163" i="1"/>
  <c r="J162" i="1"/>
  <c r="D162" i="1"/>
  <c r="C162" i="1"/>
  <c r="B162" i="1"/>
  <c r="J161" i="1"/>
  <c r="D161" i="1"/>
  <c r="C161" i="1"/>
  <c r="B161" i="1"/>
  <c r="J160" i="1"/>
  <c r="D160" i="1"/>
  <c r="C160" i="1"/>
  <c r="B160" i="1"/>
  <c r="J159" i="1"/>
  <c r="D159" i="1"/>
  <c r="C159" i="1"/>
  <c r="B159" i="1"/>
  <c r="J158" i="1"/>
  <c r="D158" i="1"/>
  <c r="C158" i="1"/>
  <c r="B158" i="1"/>
  <c r="J157" i="1"/>
  <c r="D157" i="1"/>
  <c r="C157" i="1"/>
  <c r="B157" i="1"/>
  <c r="J156" i="1"/>
  <c r="D156" i="1"/>
  <c r="C156" i="1"/>
  <c r="B156" i="1"/>
  <c r="J155" i="1"/>
  <c r="D155" i="1"/>
  <c r="C155" i="1"/>
  <c r="B155" i="1"/>
  <c r="J154" i="1"/>
  <c r="D154" i="1"/>
  <c r="C154" i="1"/>
  <c r="B154" i="1"/>
  <c r="J153" i="1"/>
  <c r="D153" i="1"/>
  <c r="C153" i="1"/>
  <c r="B153" i="1"/>
  <c r="J152" i="1"/>
  <c r="D152" i="1"/>
  <c r="C152" i="1"/>
  <c r="B152" i="1"/>
  <c r="J151" i="1"/>
  <c r="D151" i="1"/>
  <c r="C151" i="1"/>
  <c r="B151" i="1"/>
  <c r="J150" i="1"/>
  <c r="D150" i="1"/>
  <c r="C150" i="1"/>
  <c r="B150" i="1"/>
  <c r="J149" i="1"/>
  <c r="D149" i="1"/>
  <c r="C149" i="1"/>
  <c r="B149" i="1"/>
  <c r="J148" i="1"/>
  <c r="D148" i="1"/>
  <c r="C148" i="1"/>
  <c r="B148" i="1"/>
  <c r="J147" i="1"/>
  <c r="D147" i="1"/>
  <c r="C147" i="1"/>
  <c r="B147" i="1"/>
  <c r="J146" i="1"/>
  <c r="D146" i="1"/>
  <c r="C146" i="1"/>
  <c r="B146" i="1"/>
  <c r="J145" i="1"/>
  <c r="D145" i="1"/>
  <c r="C145" i="1"/>
  <c r="B145" i="1"/>
  <c r="J144" i="1"/>
  <c r="D144" i="1"/>
  <c r="C144" i="1"/>
  <c r="B144" i="1"/>
  <c r="J143" i="1"/>
  <c r="D143" i="1"/>
  <c r="C143" i="1"/>
  <c r="B143" i="1"/>
  <c r="J142" i="1"/>
  <c r="D142" i="1"/>
  <c r="C142" i="1"/>
  <c r="B142" i="1"/>
  <c r="J141" i="1"/>
  <c r="D141" i="1"/>
  <c r="C141" i="1"/>
  <c r="B141" i="1"/>
  <c r="J140" i="1"/>
  <c r="D140" i="1"/>
  <c r="C140" i="1"/>
  <c r="B140" i="1"/>
  <c r="J139" i="1"/>
  <c r="D139" i="1"/>
  <c r="C139" i="1"/>
  <c r="B139" i="1"/>
  <c r="J138" i="1"/>
  <c r="D138" i="1"/>
  <c r="C138" i="1"/>
  <c r="B138" i="1"/>
  <c r="J137" i="1"/>
  <c r="D137" i="1"/>
  <c r="C137" i="1"/>
  <c r="B137" i="1"/>
  <c r="J136" i="1"/>
  <c r="D136" i="1"/>
  <c r="C136" i="1"/>
  <c r="B136" i="1"/>
  <c r="J135" i="1"/>
  <c r="D135" i="1"/>
  <c r="C135" i="1"/>
  <c r="B135" i="1"/>
  <c r="J134" i="1"/>
  <c r="D134" i="1"/>
  <c r="C134" i="1"/>
  <c r="B134" i="1"/>
  <c r="J133" i="1"/>
  <c r="D133" i="1"/>
  <c r="C133" i="1"/>
  <c r="B133" i="1"/>
  <c r="J132" i="1"/>
  <c r="D132" i="1"/>
  <c r="C132" i="1"/>
  <c r="B132" i="1"/>
  <c r="J131" i="1"/>
  <c r="D131" i="1"/>
  <c r="C131" i="1"/>
  <c r="B131" i="1"/>
  <c r="J130" i="1"/>
  <c r="D130" i="1"/>
  <c r="C130" i="1"/>
  <c r="B130" i="1"/>
  <c r="J129" i="1"/>
  <c r="D129" i="1"/>
  <c r="C129" i="1"/>
  <c r="B129" i="1"/>
  <c r="J128" i="1"/>
  <c r="D128" i="1"/>
  <c r="C128" i="1"/>
  <c r="B128" i="1"/>
  <c r="J127" i="1"/>
  <c r="D127" i="1"/>
  <c r="C127" i="1"/>
  <c r="B127" i="1"/>
  <c r="J126" i="1"/>
  <c r="D126" i="1"/>
  <c r="C126" i="1"/>
  <c r="B126" i="1"/>
  <c r="J125" i="1"/>
  <c r="D125" i="1"/>
  <c r="C125" i="1"/>
  <c r="B125" i="1"/>
  <c r="J124" i="1"/>
  <c r="D124" i="1"/>
  <c r="C124" i="1"/>
  <c r="B124" i="1"/>
  <c r="J123" i="1"/>
  <c r="D123" i="1"/>
  <c r="C123" i="1"/>
  <c r="B123" i="1"/>
  <c r="J122" i="1"/>
  <c r="D122" i="1"/>
  <c r="C122" i="1"/>
  <c r="B122" i="1"/>
  <c r="J121" i="1"/>
  <c r="D121" i="1"/>
  <c r="C121" i="1"/>
  <c r="B121" i="1"/>
  <c r="J120" i="1"/>
  <c r="D120" i="1"/>
  <c r="C120" i="1"/>
  <c r="B120" i="1"/>
  <c r="J119" i="1"/>
  <c r="D119" i="1"/>
  <c r="C119" i="1"/>
  <c r="B119" i="1"/>
  <c r="J118" i="1"/>
  <c r="D118" i="1"/>
  <c r="C118" i="1"/>
  <c r="B118" i="1"/>
  <c r="J117" i="1"/>
  <c r="D117" i="1"/>
  <c r="C117" i="1"/>
  <c r="B117" i="1"/>
  <c r="J116" i="1"/>
  <c r="D116" i="1"/>
  <c r="C116" i="1"/>
  <c r="B116" i="1"/>
  <c r="J115" i="1"/>
  <c r="D115" i="1"/>
  <c r="C115" i="1"/>
  <c r="B115" i="1"/>
  <c r="J114" i="1"/>
  <c r="D114" i="1"/>
  <c r="C114" i="1"/>
  <c r="B114" i="1"/>
  <c r="J113" i="1"/>
  <c r="D113" i="1"/>
  <c r="C113" i="1"/>
  <c r="B113" i="1"/>
  <c r="J112" i="1"/>
  <c r="D112" i="1"/>
  <c r="C112" i="1"/>
  <c r="B112" i="1"/>
  <c r="J111" i="1"/>
  <c r="D111" i="1"/>
  <c r="C111" i="1"/>
  <c r="B111" i="1"/>
  <c r="J110" i="1"/>
  <c r="D110" i="1"/>
  <c r="C110" i="1"/>
  <c r="B110" i="1"/>
  <c r="J109" i="1"/>
  <c r="D109" i="1"/>
  <c r="C109" i="1"/>
  <c r="B109" i="1"/>
  <c r="J108" i="1"/>
  <c r="D108" i="1"/>
  <c r="C108" i="1"/>
  <c r="B108" i="1"/>
  <c r="J107" i="1"/>
  <c r="D107" i="1"/>
  <c r="C107" i="1"/>
  <c r="B107" i="1"/>
  <c r="J106" i="1"/>
  <c r="D106" i="1"/>
  <c r="C106" i="1"/>
  <c r="B106" i="1"/>
  <c r="J105" i="1"/>
  <c r="D105" i="1"/>
  <c r="C105" i="1"/>
  <c r="B105" i="1"/>
  <c r="J104" i="1"/>
  <c r="D104" i="1"/>
  <c r="C104" i="1"/>
  <c r="B104" i="1"/>
  <c r="J103" i="1"/>
  <c r="D103" i="1"/>
  <c r="C103" i="1"/>
  <c r="B103" i="1"/>
  <c r="J102" i="1"/>
  <c r="D102" i="1"/>
  <c r="C102" i="1"/>
  <c r="B102" i="1"/>
  <c r="J101" i="1"/>
  <c r="D101" i="1"/>
  <c r="C101" i="1"/>
  <c r="B101" i="1"/>
  <c r="J100" i="1"/>
  <c r="D100" i="1"/>
  <c r="C100" i="1"/>
  <c r="B100" i="1"/>
  <c r="J99" i="1"/>
  <c r="D99" i="1"/>
  <c r="C99" i="1"/>
  <c r="B99" i="1"/>
  <c r="J98" i="1"/>
  <c r="D98" i="1"/>
  <c r="C98" i="1"/>
  <c r="B98" i="1"/>
  <c r="J97" i="1"/>
  <c r="D97" i="1"/>
  <c r="C97" i="1"/>
  <c r="B97" i="1"/>
  <c r="J96" i="1"/>
  <c r="D96" i="1"/>
  <c r="C96" i="1"/>
  <c r="B96" i="1"/>
  <c r="J95" i="1"/>
  <c r="D95" i="1"/>
  <c r="C95" i="1"/>
  <c r="B95" i="1"/>
  <c r="J94" i="1"/>
  <c r="D94" i="1"/>
  <c r="C94" i="1"/>
  <c r="B94" i="1"/>
  <c r="J93" i="1"/>
  <c r="D93" i="1"/>
  <c r="C93" i="1"/>
  <c r="B93" i="1"/>
  <c r="J92" i="1"/>
  <c r="D92" i="1"/>
  <c r="C92" i="1"/>
  <c r="B92" i="1"/>
  <c r="J91" i="1"/>
  <c r="D91" i="1"/>
  <c r="C91" i="1"/>
  <c r="B91" i="1"/>
  <c r="J90" i="1"/>
  <c r="D90" i="1"/>
  <c r="C90" i="1"/>
  <c r="B90" i="1"/>
  <c r="J89" i="1"/>
  <c r="D89" i="1"/>
  <c r="C89" i="1"/>
  <c r="B89" i="1"/>
  <c r="J88" i="1"/>
  <c r="D88" i="1"/>
  <c r="C88" i="1"/>
  <c r="B88" i="1"/>
  <c r="J87" i="1"/>
  <c r="D87" i="1"/>
  <c r="C87" i="1"/>
  <c r="B87" i="1"/>
  <c r="J86" i="1"/>
  <c r="D86" i="1"/>
  <c r="C86" i="1"/>
  <c r="B86" i="1"/>
  <c r="J85" i="1"/>
  <c r="D85" i="1"/>
  <c r="C85" i="1"/>
  <c r="B85" i="1"/>
  <c r="J84" i="1"/>
  <c r="D84" i="1"/>
  <c r="C84" i="1"/>
  <c r="B84" i="1"/>
  <c r="J83" i="1"/>
  <c r="D83" i="1"/>
  <c r="C83" i="1"/>
  <c r="B83" i="1"/>
  <c r="J82" i="1"/>
  <c r="D82" i="1"/>
  <c r="C82" i="1"/>
  <c r="B82" i="1"/>
  <c r="J81" i="1"/>
  <c r="D81" i="1"/>
  <c r="C81" i="1"/>
  <c r="B81" i="1"/>
  <c r="J80" i="1"/>
  <c r="D80" i="1"/>
  <c r="C80" i="1"/>
  <c r="B80" i="1"/>
  <c r="J79" i="1"/>
  <c r="D79" i="1"/>
  <c r="C79" i="1"/>
  <c r="B79" i="1"/>
  <c r="J78" i="1"/>
  <c r="D78" i="1"/>
  <c r="C78" i="1"/>
  <c r="B78" i="1"/>
  <c r="J77" i="1"/>
  <c r="D77" i="1"/>
  <c r="C77" i="1"/>
  <c r="B77" i="1"/>
  <c r="J76" i="1"/>
  <c r="D76" i="1"/>
  <c r="C76" i="1"/>
  <c r="B76" i="1"/>
  <c r="J75" i="1"/>
  <c r="D75" i="1"/>
  <c r="C75" i="1"/>
  <c r="B75" i="1"/>
  <c r="J74" i="1"/>
  <c r="D74" i="1"/>
  <c r="C74" i="1"/>
  <c r="B74" i="1"/>
  <c r="J73" i="1"/>
  <c r="D73" i="1"/>
  <c r="C73" i="1"/>
  <c r="B73" i="1"/>
  <c r="J72" i="1"/>
  <c r="D72" i="1"/>
  <c r="C72" i="1"/>
  <c r="B72" i="1"/>
  <c r="J71" i="1"/>
  <c r="D71" i="1"/>
  <c r="C71" i="1"/>
  <c r="B71" i="1"/>
  <c r="J70" i="1"/>
  <c r="D70" i="1"/>
  <c r="C70" i="1"/>
  <c r="B70" i="1"/>
  <c r="J69" i="1"/>
  <c r="D69" i="1"/>
  <c r="C69" i="1"/>
  <c r="B69" i="1"/>
  <c r="J68" i="1"/>
  <c r="D68" i="1"/>
  <c r="C68" i="1"/>
  <c r="B68" i="1"/>
  <c r="J67" i="1"/>
  <c r="D67" i="1"/>
  <c r="C67" i="1"/>
  <c r="B67" i="1"/>
  <c r="J66" i="1"/>
  <c r="D66" i="1"/>
  <c r="C66" i="1"/>
  <c r="B66" i="1"/>
  <c r="J65" i="1"/>
  <c r="D65" i="1"/>
  <c r="C65" i="1"/>
  <c r="B65" i="1"/>
  <c r="J64" i="1"/>
  <c r="D64" i="1"/>
  <c r="C64" i="1"/>
  <c r="B64" i="1"/>
  <c r="J63" i="1"/>
  <c r="D63" i="1"/>
  <c r="C63" i="1"/>
  <c r="B63" i="1"/>
  <c r="J62" i="1"/>
  <c r="D62" i="1"/>
  <c r="C62" i="1"/>
  <c r="B62" i="1"/>
  <c r="J61" i="1"/>
  <c r="D61" i="1"/>
  <c r="C61" i="1"/>
  <c r="B61" i="1"/>
  <c r="J60" i="1"/>
  <c r="D60" i="1"/>
  <c r="C60" i="1"/>
  <c r="B60" i="1"/>
  <c r="J59" i="1"/>
  <c r="D59" i="1"/>
  <c r="C59" i="1"/>
  <c r="B59" i="1"/>
  <c r="J58" i="1"/>
  <c r="D58" i="1"/>
  <c r="C58" i="1"/>
  <c r="B58" i="1"/>
  <c r="J57" i="1"/>
  <c r="D57" i="1"/>
  <c r="C57" i="1"/>
  <c r="B57" i="1"/>
  <c r="J56" i="1"/>
  <c r="D56" i="1"/>
  <c r="C56" i="1"/>
  <c r="B56" i="1"/>
  <c r="J55" i="1"/>
  <c r="D55" i="1"/>
  <c r="C55" i="1"/>
  <c r="B55" i="1"/>
  <c r="J54" i="1"/>
  <c r="D54" i="1"/>
  <c r="C54" i="1"/>
  <c r="B54" i="1"/>
  <c r="J53" i="1"/>
  <c r="D53" i="1"/>
  <c r="C53" i="1"/>
  <c r="B53" i="1"/>
  <c r="J52" i="1"/>
  <c r="D52" i="1"/>
  <c r="C52" i="1"/>
  <c r="B52" i="1"/>
  <c r="J51" i="1"/>
  <c r="D51" i="1"/>
  <c r="C51" i="1"/>
  <c r="B51" i="1"/>
  <c r="J50" i="1"/>
  <c r="D50" i="1"/>
  <c r="C50" i="1"/>
  <c r="B50" i="1"/>
  <c r="J49" i="1"/>
  <c r="D49" i="1"/>
  <c r="C49" i="1"/>
  <c r="B49" i="1"/>
  <c r="J48" i="1"/>
  <c r="D48" i="1"/>
  <c r="C48" i="1"/>
  <c r="B48" i="1"/>
  <c r="J47" i="1"/>
  <c r="D47" i="1"/>
  <c r="C47" i="1"/>
  <c r="B47" i="1"/>
  <c r="J46" i="1"/>
  <c r="D46" i="1"/>
  <c r="C46" i="1"/>
  <c r="B46" i="1"/>
  <c r="J45" i="1"/>
  <c r="D45" i="1"/>
  <c r="C45" i="1"/>
  <c r="B45" i="1"/>
  <c r="J44" i="1"/>
  <c r="D44" i="1"/>
  <c r="C44" i="1"/>
  <c r="B44" i="1"/>
  <c r="J43" i="1"/>
  <c r="D43" i="1"/>
  <c r="C43" i="1"/>
  <c r="B43" i="1"/>
  <c r="J42" i="1"/>
  <c r="D42" i="1"/>
  <c r="C42" i="1"/>
  <c r="B42" i="1"/>
  <c r="J41" i="1"/>
  <c r="D41" i="1"/>
  <c r="C41" i="1"/>
  <c r="B41" i="1"/>
  <c r="J40" i="1"/>
  <c r="D40" i="1"/>
  <c r="C40" i="1"/>
  <c r="B40" i="1"/>
  <c r="J39" i="1"/>
  <c r="D39" i="1"/>
  <c r="C39" i="1"/>
  <c r="B39" i="1"/>
  <c r="J38" i="1"/>
  <c r="D38" i="1"/>
  <c r="C38" i="1"/>
  <c r="B38" i="1"/>
  <c r="J37" i="1"/>
  <c r="D37" i="1"/>
  <c r="C37" i="1"/>
  <c r="B37" i="1"/>
  <c r="J36" i="1"/>
  <c r="D36" i="1"/>
  <c r="C36" i="1"/>
  <c r="B36" i="1"/>
  <c r="J35" i="1"/>
  <c r="D35" i="1"/>
  <c r="C35" i="1"/>
  <c r="B35" i="1"/>
  <c r="J34" i="1"/>
  <c r="D34" i="1"/>
  <c r="C34" i="1"/>
  <c r="B34" i="1"/>
  <c r="J33" i="1"/>
  <c r="D33" i="1"/>
  <c r="C33" i="1"/>
  <c r="B33" i="1"/>
  <c r="J32" i="1"/>
  <c r="D32" i="1"/>
  <c r="C32" i="1"/>
  <c r="B32" i="1"/>
  <c r="J31" i="1"/>
  <c r="D31" i="1"/>
  <c r="C31" i="1"/>
  <c r="B31" i="1"/>
  <c r="J30" i="1"/>
  <c r="D30" i="1"/>
  <c r="C30" i="1"/>
  <c r="B30" i="1"/>
  <c r="J29" i="1"/>
  <c r="D29" i="1"/>
  <c r="C29" i="1"/>
  <c r="B29" i="1"/>
  <c r="J28" i="1"/>
  <c r="D28" i="1"/>
  <c r="C28" i="1"/>
  <c r="B28" i="1"/>
  <c r="J27" i="1"/>
  <c r="D27" i="1"/>
  <c r="C27" i="1"/>
  <c r="B27" i="1"/>
  <c r="J26" i="1"/>
  <c r="D26" i="1"/>
  <c r="C26" i="1"/>
  <c r="B26" i="1"/>
  <c r="J25" i="1"/>
  <c r="D25" i="1"/>
  <c r="C25" i="1"/>
  <c r="B25" i="1"/>
  <c r="J24" i="1"/>
  <c r="D24" i="1"/>
  <c r="C24" i="1"/>
  <c r="B24" i="1"/>
  <c r="J23" i="1"/>
  <c r="D23" i="1"/>
  <c r="C23" i="1"/>
  <c r="B23" i="1"/>
  <c r="J22" i="1"/>
  <c r="D22" i="1"/>
  <c r="C22" i="1"/>
  <c r="B22" i="1"/>
  <c r="J21" i="1"/>
  <c r="D21" i="1"/>
  <c r="C21" i="1"/>
  <c r="B21" i="1"/>
  <c r="J20" i="1"/>
  <c r="D20" i="1"/>
  <c r="C20" i="1"/>
  <c r="B20" i="1"/>
  <c r="J19" i="1"/>
  <c r="D19" i="1"/>
  <c r="C19" i="1"/>
  <c r="B19" i="1"/>
  <c r="J18" i="1"/>
  <c r="D18" i="1"/>
  <c r="C18" i="1"/>
  <c r="B18" i="1"/>
  <c r="J17" i="1"/>
  <c r="D17" i="1"/>
  <c r="C17" i="1"/>
  <c r="B17" i="1"/>
  <c r="J16" i="1"/>
  <c r="D16" i="1"/>
  <c r="C16" i="1"/>
  <c r="B16" i="1"/>
  <c r="J15" i="1"/>
  <c r="D15" i="1"/>
  <c r="C15" i="1"/>
  <c r="B15" i="1"/>
  <c r="J14" i="1"/>
  <c r="D14" i="1"/>
  <c r="C14" i="1"/>
  <c r="B14" i="1"/>
  <c r="J13" i="1"/>
  <c r="D13" i="1"/>
  <c r="C13" i="1"/>
  <c r="B13" i="1"/>
  <c r="J12" i="1"/>
  <c r="D12" i="1"/>
  <c r="C12" i="1"/>
  <c r="B12" i="1"/>
  <c r="J11" i="1"/>
  <c r="D11" i="1"/>
  <c r="C11" i="1"/>
  <c r="B11" i="1"/>
  <c r="J10" i="1"/>
  <c r="D10" i="1"/>
  <c r="C10" i="1"/>
  <c r="B10" i="1"/>
  <c r="J9" i="1"/>
  <c r="D9" i="1"/>
  <c r="C9" i="1"/>
  <c r="B9" i="1"/>
  <c r="J8" i="1"/>
  <c r="D8" i="1"/>
  <c r="C8" i="1"/>
  <c r="B8" i="1"/>
  <c r="J7" i="1"/>
  <c r="D7" i="1"/>
  <c r="C7" i="1"/>
  <c r="B7" i="1"/>
  <c r="J6" i="1"/>
  <c r="D6" i="1"/>
  <c r="C6" i="1"/>
  <c r="B6" i="1"/>
  <c r="J5" i="1"/>
  <c r="D5" i="1"/>
  <c r="C5" i="1"/>
  <c r="B5" i="1"/>
  <c r="J4" i="1"/>
  <c r="D4" i="1"/>
  <c r="C4" i="1"/>
  <c r="B4" i="1"/>
  <c r="J3" i="1"/>
  <c r="D3" i="1"/>
  <c r="C3" i="1"/>
  <c r="B3" i="1"/>
  <c r="J2" i="1"/>
  <c r="D2" i="1"/>
  <c r="C2" i="1"/>
  <c r="B2" i="1"/>
</calcChain>
</file>

<file path=xl/sharedStrings.xml><?xml version="1.0" encoding="utf-8"?>
<sst xmlns="http://schemas.openxmlformats.org/spreadsheetml/2006/main" count="1299" uniqueCount="102">
  <si>
    <t>Date</t>
  </si>
  <si>
    <t>Month</t>
  </si>
  <si>
    <t>MonthNo</t>
  </si>
  <si>
    <t>Year</t>
  </si>
  <si>
    <t>Name</t>
  </si>
  <si>
    <t>Route</t>
  </si>
  <si>
    <t>Distance</t>
  </si>
  <si>
    <t>Cat</t>
  </si>
  <si>
    <t>Time</t>
  </si>
  <si>
    <t>Cat_Distance</t>
  </si>
  <si>
    <t>Type</t>
  </si>
  <si>
    <t>Hannah Rees</t>
  </si>
  <si>
    <t>10K</t>
  </si>
  <si>
    <t>Ladies</t>
  </si>
  <si>
    <t>Virtual</t>
  </si>
  <si>
    <t>Sharn Lynn</t>
  </si>
  <si>
    <t>Hazel Brain</t>
  </si>
  <si>
    <t>Tracey Marsh</t>
  </si>
  <si>
    <t>Lesa Easton</t>
  </si>
  <si>
    <t>Philippa Rudd</t>
  </si>
  <si>
    <t>Sonia Walker</t>
  </si>
  <si>
    <t>Kitty Rosser</t>
  </si>
  <si>
    <t>Mark Clues</t>
  </si>
  <si>
    <t>Men</t>
  </si>
  <si>
    <t>Darren Woodward</t>
  </si>
  <si>
    <t>Phil Brockington</t>
  </si>
  <si>
    <t>Guy Shearwood</t>
  </si>
  <si>
    <t>Jon Rowden</t>
  </si>
  <si>
    <t>Mark Hilton</t>
  </si>
  <si>
    <t>Mark Philo</t>
  </si>
  <si>
    <t>Kev Burgess</t>
  </si>
  <si>
    <t>Tony Wenlock</t>
  </si>
  <si>
    <t>John Burton</t>
  </si>
  <si>
    <t>Paul Saunders</t>
  </si>
  <si>
    <t>Glenn Masterson</t>
  </si>
  <si>
    <t>Harry Shawcross</t>
  </si>
  <si>
    <t>3K</t>
  </si>
  <si>
    <t>Junior</t>
  </si>
  <si>
    <t>Lily Shawcross</t>
  </si>
  <si>
    <t>Dominic Clues</t>
  </si>
  <si>
    <t>5K</t>
  </si>
  <si>
    <t>Zoe Clues</t>
  </si>
  <si>
    <t>Nicole Beck</t>
  </si>
  <si>
    <t>Karen Doak</t>
  </si>
  <si>
    <t>Annie Draper</t>
  </si>
  <si>
    <t>Paula McGrath</t>
  </si>
  <si>
    <t>Karen Rix</t>
  </si>
  <si>
    <t>Jo Turner</t>
  </si>
  <si>
    <t>Liz Clues</t>
  </si>
  <si>
    <t>Amy Shawcross</t>
  </si>
  <si>
    <t>Nicola Edwards</t>
  </si>
  <si>
    <t>Stephanie Waterman</t>
  </si>
  <si>
    <t>Ali Masterson</t>
  </si>
  <si>
    <t>Janice Coglin-Hibbert</t>
  </si>
  <si>
    <t>Coral Theresa</t>
  </si>
  <si>
    <t>Pamela Abbott</t>
  </si>
  <si>
    <t>Kirsty Ferris</t>
  </si>
  <si>
    <t>Emma Montgomery</t>
  </si>
  <si>
    <t>Paolo Perna</t>
  </si>
  <si>
    <t>Iain Johnson</t>
  </si>
  <si>
    <t>Pete Dean</t>
  </si>
  <si>
    <t>Russell Clarke</t>
  </si>
  <si>
    <t>Sarah Haigh</t>
  </si>
  <si>
    <t>Jane Blackwell</t>
  </si>
  <si>
    <t>Ian Haigh</t>
  </si>
  <si>
    <t>David Asker</t>
  </si>
  <si>
    <t>Dan Ryan</t>
  </si>
  <si>
    <t>5k</t>
  </si>
  <si>
    <t>Andy Mulligan</t>
  </si>
  <si>
    <t>Jack Tate</t>
  </si>
  <si>
    <t>Karina Kurtiova</t>
  </si>
  <si>
    <t>Amy Rodulfo</t>
  </si>
  <si>
    <t>James Gaynor</t>
  </si>
  <si>
    <t>Sorcha Hill</t>
  </si>
  <si>
    <t>Frank Ellis</t>
  </si>
  <si>
    <t>Actual</t>
  </si>
  <si>
    <t>Tom Bush</t>
  </si>
  <si>
    <t>Pieter MacKeith</t>
  </si>
  <si>
    <t>Nigel Hodge</t>
  </si>
  <si>
    <t>Lisa Alston</t>
  </si>
  <si>
    <t>Alan Dawson</t>
  </si>
  <si>
    <t>Olivia Stock</t>
  </si>
  <si>
    <t>Kitty Taylor</t>
  </si>
  <si>
    <t>Ken Barcham-Bool</t>
  </si>
  <si>
    <t>Sandy Telfer</t>
  </si>
  <si>
    <t>Simon Brierley</t>
  </si>
  <si>
    <t>Julia Raymond</t>
  </si>
  <si>
    <t>Richard Savelli</t>
  </si>
  <si>
    <t>Jason Albrow</t>
  </si>
  <si>
    <t>John Lee</t>
  </si>
  <si>
    <t>Paige Fulcher</t>
  </si>
  <si>
    <t>10k</t>
  </si>
  <si>
    <t>Ali Ragosa</t>
  </si>
  <si>
    <t>Andrew Toogood</t>
  </si>
  <si>
    <t>Coral Drane</t>
  </si>
  <si>
    <t>Di Swanepoel</t>
  </si>
  <si>
    <t>Matt Dawson</t>
  </si>
  <si>
    <t>Danny Beck</t>
  </si>
  <si>
    <t>Paul Scibilia</t>
  </si>
  <si>
    <t>Eve Dewsnap</t>
  </si>
  <si>
    <t>Stan Swanepoel</t>
  </si>
  <si>
    <t>Pierre Delhougne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</si>
</sst>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mmm"/>
  </numFmts>
  <fonts count="3" x14ac:knownFonts="1"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49" fontId="1" fillId="0" borderId="0" xfId="0" applyNumberFormat="1" applyFont="1"/>
    <xf numFmtId="0" fontId="2" fillId="0" borderId="0" xfId="0" applyFont="1"/>
    <xf numFmtId="14" fontId="2" fillId="0" borderId="1" xfId="0" applyNumberFormat="1" applyFont="1" applyBorder="1"/>
    <xf numFmtId="165" fontId="2" fillId="0" borderId="2" xfId="0" applyNumberFormat="1" applyFont="1" applyBorder="1"/>
    <xf numFmtId="49" fontId="2" fillId="0" borderId="2" xfId="0" applyNumberFormat="1" applyFont="1" applyBorder="1"/>
    <xf numFmtId="21" fontId="2" fillId="0" borderId="0" xfId="0" applyNumberFormat="1" applyFont="1"/>
    <xf numFmtId="14" fontId="2" fillId="0" borderId="0" xfId="0" applyNumberFormat="1" applyFont="1"/>
    <xf numFmtId="49" fontId="2" fillId="0" borderId="0" xfId="0" applyNumberFormat="1" applyFont="1"/>
    <xf numFmtId="165" fontId="2" fillId="0" borderId="0" xfId="0" applyNumberFormat="1" applyFont="1"/>
  </cellXfs>
  <cellStyles count="1">
    <cellStyle name="Normal" xfId="0" builtinId="0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numFmt numFmtId="0" formatCode="General"/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numFmt numFmtId="26" formatCode="hh:mm:ss"/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numFmt numFmtId="30" formatCode="@"/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numFmt numFmtId="165" formatCode="mmm"/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numFmt numFmtId="19" formatCode="dd/mm/yyyy"/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andicaps2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al Results"/>
      <sheetName val="Sheet1"/>
      <sheetName val="Results"/>
      <sheetName val="Monthly"/>
      <sheetName val="Summary Pivots"/>
      <sheetName val="Nov21"/>
      <sheetName val="Month"/>
      <sheetName val="Age Grading"/>
      <sheetName val="Female"/>
      <sheetName val="Male"/>
      <sheetName val="Example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>
            <v>1</v>
          </cell>
          <cell r="B1">
            <v>44197</v>
          </cell>
        </row>
        <row r="2">
          <cell r="A2">
            <v>2</v>
          </cell>
          <cell r="B2">
            <v>44228</v>
          </cell>
        </row>
        <row r="3">
          <cell r="A3">
            <v>3</v>
          </cell>
          <cell r="B3">
            <v>44256</v>
          </cell>
        </row>
        <row r="4">
          <cell r="A4">
            <v>4</v>
          </cell>
          <cell r="B4">
            <v>44287</v>
          </cell>
        </row>
        <row r="5">
          <cell r="A5">
            <v>5</v>
          </cell>
          <cell r="B5">
            <v>44317</v>
          </cell>
        </row>
        <row r="6">
          <cell r="A6">
            <v>6</v>
          </cell>
          <cell r="B6">
            <v>44348</v>
          </cell>
        </row>
        <row r="7">
          <cell r="A7">
            <v>7</v>
          </cell>
          <cell r="B7">
            <v>44378</v>
          </cell>
        </row>
        <row r="8">
          <cell r="A8">
            <v>8</v>
          </cell>
          <cell r="B8">
            <v>44409</v>
          </cell>
        </row>
        <row r="9">
          <cell r="A9">
            <v>9</v>
          </cell>
          <cell r="B9">
            <v>44440</v>
          </cell>
        </row>
        <row r="10">
          <cell r="A10">
            <v>10</v>
          </cell>
          <cell r="B10">
            <v>44470</v>
          </cell>
        </row>
        <row r="11">
          <cell r="A11">
            <v>11</v>
          </cell>
          <cell r="B11">
            <v>44501</v>
          </cell>
        </row>
        <row r="12">
          <cell r="A12">
            <v>12</v>
          </cell>
          <cell r="B12">
            <v>44531</v>
          </cell>
        </row>
      </sheetData>
      <sheetData sheetId="7"/>
      <sheetData sheetId="8"/>
      <sheetData sheetId="9"/>
      <sheetData sheetId="10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5570BB9-A842-49D6-BE46-C15BC2370DCF}" name="Table3" displayName="Table3" ref="A1:K323" totalsRowShown="0" headerRowDxfId="12" dataDxfId="11">
  <autoFilter ref="A1:K323" xr:uid="{8816170B-2A94-45F4-9308-3249DBA9E946}"/>
  <tableColumns count="11">
    <tableColumn id="1" xr3:uid="{F9D61BDB-C5A1-4EBC-AD2B-7C64616C0A83}" name="Date" dataDxfId="10"/>
    <tableColumn id="2" xr3:uid="{F296846A-01A0-463B-83C9-3D21B68EA418}" name="Month" dataDxfId="9">
      <calculatedColumnFormula>VLOOKUP(MONTH(A2),[1]Month!A:B,2,FALSE)</calculatedColumnFormula>
    </tableColumn>
    <tableColumn id="3" xr3:uid="{2D3EB44C-206A-4F8F-90E3-606A52CAA416}" name="MonthNo" dataDxfId="8">
      <calculatedColumnFormula>MONTH(A2)</calculatedColumnFormula>
    </tableColumn>
    <tableColumn id="16" xr3:uid="{5CCFF313-D0E4-4901-96B4-52E142B02EE4}" name="Year" dataDxfId="7">
      <calculatedColumnFormula>YEAR(Table3[[#This Row],[Date]])</calculatedColumnFormula>
    </tableColumn>
    <tableColumn id="4" xr3:uid="{823D000E-39FC-40B1-8D71-55E91E5087FA}" name="Name" dataDxfId="6"/>
    <tableColumn id="5" xr3:uid="{BD3015CF-7055-4875-9A0B-ED9DE155B4A7}" name="Route" dataDxfId="5"/>
    <tableColumn id="6" xr3:uid="{3F80E090-2CCC-4B85-A2D4-DDCD87CBEB16}" name="Distance" dataDxfId="4"/>
    <tableColumn id="7" xr3:uid="{AA347F9E-89EE-4948-8DE2-11BF98ABADCA}" name="Cat" dataDxfId="3"/>
    <tableColumn id="8" xr3:uid="{BF9B915E-D696-4A0F-B718-810FBBA5761B}" name="Time" dataDxfId="2"/>
    <tableColumn id="9" xr3:uid="{E40C3266-C656-4F27-BB75-36F3FC54D006}" name="Cat_Distance" dataDxfId="1">
      <calculatedColumnFormula>Table3[[#This Row],[Cat]]&amp;" "&amp;Table3[[#This Row],[Distance]]</calculatedColumnFormula>
    </tableColumn>
    <tableColumn id="10" xr3:uid="{14A473A0-FE0D-47DD-B1A1-FD5EA35B39B7}" name="Type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CE1972-0FAA-4F74-A66D-A54FFB68D2C8}">
  <sheetPr codeName="Sheet4"/>
  <dimension ref="A1:K323"/>
  <sheetViews>
    <sheetView tabSelected="1" topLeftCell="A310" zoomScale="134" workbookViewId="0">
      <selection activeCell="A316" sqref="A316"/>
    </sheetView>
  </sheetViews>
  <sheetFormatPr defaultColWidth="9.140625" defaultRowHeight="11.25" x14ac:dyDescent="0.2"/>
  <cols>
    <col min="1" max="2" width="9.140625" style="3"/>
    <col min="3" max="3" width="9.5703125" style="9" customWidth="1"/>
    <col min="4" max="4" width="6.28515625" style="9" bestFit="1" customWidth="1"/>
    <col min="5" max="5" width="17.42578125" style="3" customWidth="1"/>
    <col min="6" max="6" width="0" style="3" hidden="1" customWidth="1"/>
    <col min="7" max="7" width="8.7109375" style="3" bestFit="1" customWidth="1"/>
    <col min="8" max="16384" width="9.140625" style="3"/>
  </cols>
  <sheetData>
    <row r="1" spans="1:11" x14ac:dyDescent="0.2">
      <c r="A1" s="1" t="s">
        <v>0</v>
      </c>
      <c r="B1" s="1" t="s">
        <v>1</v>
      </c>
      <c r="C1" s="2" t="s">
        <v>2</v>
      </c>
      <c r="D1" s="2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3" t="s">
        <v>9</v>
      </c>
      <c r="K1" s="3" t="s">
        <v>10</v>
      </c>
    </row>
    <row r="2" spans="1:11" x14ac:dyDescent="0.2">
      <c r="A2" s="4">
        <v>44228</v>
      </c>
      <c r="B2" s="5">
        <f>VLOOKUP(MONTH(A2),[1]Month!A:B,2,FALSE)</f>
        <v>44228</v>
      </c>
      <c r="C2" s="6">
        <f t="shared" ref="C2:C65" si="0">MONTH(A2)</f>
        <v>2</v>
      </c>
      <c r="D2" s="3">
        <f>YEAR(Table3[[#This Row],[Date]])</f>
        <v>2021</v>
      </c>
      <c r="E2" s="3" t="s">
        <v>11</v>
      </c>
      <c r="G2" s="3" t="s">
        <v>12</v>
      </c>
      <c r="H2" s="3" t="s">
        <v>13</v>
      </c>
      <c r="I2" s="7">
        <v>3.5011574074074077E-2</v>
      </c>
      <c r="J2" s="3" t="str">
        <f>Table3[[#This Row],[Cat]]&amp;" "&amp;Table3[[#This Row],[Distance]]</f>
        <v>Ladies 10K</v>
      </c>
      <c r="K2" s="3" t="s">
        <v>14</v>
      </c>
    </row>
    <row r="3" spans="1:11" x14ac:dyDescent="0.2">
      <c r="A3" s="4">
        <v>44228</v>
      </c>
      <c r="B3" s="5">
        <f>VLOOKUP(MONTH(A3),[1]Month!A:B,2,FALSE)</f>
        <v>44228</v>
      </c>
      <c r="C3" s="6">
        <f t="shared" si="0"/>
        <v>2</v>
      </c>
      <c r="D3" s="3">
        <f>YEAR(Table3[[#This Row],[Date]])</f>
        <v>2021</v>
      </c>
      <c r="E3" s="3" t="s">
        <v>15</v>
      </c>
      <c r="G3" s="3" t="s">
        <v>12</v>
      </c>
      <c r="H3" s="3" t="s">
        <v>13</v>
      </c>
      <c r="I3" s="7">
        <v>3.7499999999999999E-2</v>
      </c>
      <c r="J3" s="3" t="str">
        <f>Table3[[#This Row],[Cat]]&amp;" "&amp;Table3[[#This Row],[Distance]]</f>
        <v>Ladies 10K</v>
      </c>
      <c r="K3" s="3" t="s">
        <v>14</v>
      </c>
    </row>
    <row r="4" spans="1:11" x14ac:dyDescent="0.2">
      <c r="A4" s="4">
        <v>44228</v>
      </c>
      <c r="B4" s="5">
        <f>VLOOKUP(MONTH(A4),[1]Month!A:B,2,FALSE)</f>
        <v>44228</v>
      </c>
      <c r="C4" s="6">
        <f t="shared" si="0"/>
        <v>2</v>
      </c>
      <c r="D4" s="3">
        <f>YEAR(Table3[[#This Row],[Date]])</f>
        <v>2021</v>
      </c>
      <c r="E4" s="3" t="s">
        <v>16</v>
      </c>
      <c r="G4" s="3" t="s">
        <v>12</v>
      </c>
      <c r="H4" s="3" t="s">
        <v>13</v>
      </c>
      <c r="I4" s="7">
        <v>3.888888888888889E-2</v>
      </c>
      <c r="J4" s="3" t="str">
        <f>Table3[[#This Row],[Cat]]&amp;" "&amp;Table3[[#This Row],[Distance]]</f>
        <v>Ladies 10K</v>
      </c>
      <c r="K4" s="3" t="s">
        <v>14</v>
      </c>
    </row>
    <row r="5" spans="1:11" x14ac:dyDescent="0.2">
      <c r="A5" s="4">
        <v>44228</v>
      </c>
      <c r="B5" s="5">
        <f>VLOOKUP(MONTH(A5),[1]Month!A:B,2,FALSE)</f>
        <v>44228</v>
      </c>
      <c r="C5" s="6">
        <f t="shared" si="0"/>
        <v>2</v>
      </c>
      <c r="D5" s="3">
        <f>YEAR(Table3[[#This Row],[Date]])</f>
        <v>2021</v>
      </c>
      <c r="E5" s="3" t="s">
        <v>17</v>
      </c>
      <c r="G5" s="3" t="s">
        <v>12</v>
      </c>
      <c r="H5" s="3" t="s">
        <v>13</v>
      </c>
      <c r="I5" s="7">
        <v>3.9525462962962964E-2</v>
      </c>
      <c r="J5" s="3" t="str">
        <f>Table3[[#This Row],[Cat]]&amp;" "&amp;Table3[[#This Row],[Distance]]</f>
        <v>Ladies 10K</v>
      </c>
      <c r="K5" s="3" t="s">
        <v>14</v>
      </c>
    </row>
    <row r="6" spans="1:11" x14ac:dyDescent="0.2">
      <c r="A6" s="4">
        <v>44228</v>
      </c>
      <c r="B6" s="5">
        <f>VLOOKUP(MONTH(A6),[1]Month!A:B,2,FALSE)</f>
        <v>44228</v>
      </c>
      <c r="C6" s="6">
        <f t="shared" si="0"/>
        <v>2</v>
      </c>
      <c r="D6" s="3">
        <f>YEAR(Table3[[#This Row],[Date]])</f>
        <v>2021</v>
      </c>
      <c r="E6" s="3" t="s">
        <v>18</v>
      </c>
      <c r="G6" s="3" t="s">
        <v>12</v>
      </c>
      <c r="H6" s="3" t="s">
        <v>13</v>
      </c>
      <c r="I6" s="7">
        <v>4.0983796296296296E-2</v>
      </c>
      <c r="J6" s="3" t="str">
        <f>Table3[[#This Row],[Cat]]&amp;" "&amp;Table3[[#This Row],[Distance]]</f>
        <v>Ladies 10K</v>
      </c>
      <c r="K6" s="3" t="s">
        <v>14</v>
      </c>
    </row>
    <row r="7" spans="1:11" x14ac:dyDescent="0.2">
      <c r="A7" s="4">
        <v>44228</v>
      </c>
      <c r="B7" s="5">
        <f>VLOOKUP(MONTH(A7),[1]Month!A:B,2,FALSE)</f>
        <v>44228</v>
      </c>
      <c r="C7" s="6">
        <f t="shared" si="0"/>
        <v>2</v>
      </c>
      <c r="D7" s="3">
        <f>YEAR(Table3[[#This Row],[Date]])</f>
        <v>2021</v>
      </c>
      <c r="E7" s="3" t="s">
        <v>19</v>
      </c>
      <c r="G7" s="3" t="s">
        <v>12</v>
      </c>
      <c r="H7" s="3" t="s">
        <v>13</v>
      </c>
      <c r="I7" s="7">
        <v>4.1678240740740745E-2</v>
      </c>
      <c r="J7" s="3" t="str">
        <f>Table3[[#This Row],[Cat]]&amp;" "&amp;Table3[[#This Row],[Distance]]</f>
        <v>Ladies 10K</v>
      </c>
      <c r="K7" s="3" t="s">
        <v>14</v>
      </c>
    </row>
    <row r="8" spans="1:11" x14ac:dyDescent="0.2">
      <c r="A8" s="4">
        <v>44228</v>
      </c>
      <c r="B8" s="5">
        <f>VLOOKUP(MONTH(A8),[1]Month!A:B,2,FALSE)</f>
        <v>44228</v>
      </c>
      <c r="C8" s="6">
        <f t="shared" si="0"/>
        <v>2</v>
      </c>
      <c r="D8" s="3">
        <f>YEAR(Table3[[#This Row],[Date]])</f>
        <v>2021</v>
      </c>
      <c r="E8" s="3" t="s">
        <v>20</v>
      </c>
      <c r="G8" s="3" t="s">
        <v>12</v>
      </c>
      <c r="H8" s="3" t="s">
        <v>13</v>
      </c>
      <c r="I8" s="7">
        <v>4.449074074074074E-2</v>
      </c>
      <c r="J8" s="3" t="str">
        <f>Table3[[#This Row],[Cat]]&amp;" "&amp;Table3[[#This Row],[Distance]]</f>
        <v>Ladies 10K</v>
      </c>
      <c r="K8" s="3" t="s">
        <v>14</v>
      </c>
    </row>
    <row r="9" spans="1:11" x14ac:dyDescent="0.2">
      <c r="A9" s="4">
        <v>44228</v>
      </c>
      <c r="B9" s="5">
        <f>VLOOKUP(MONTH(A9),[1]Month!A:B,2,FALSE)</f>
        <v>44228</v>
      </c>
      <c r="C9" s="6">
        <f t="shared" si="0"/>
        <v>2</v>
      </c>
      <c r="D9" s="3">
        <f>YEAR(Table3[[#This Row],[Date]])</f>
        <v>2021</v>
      </c>
      <c r="E9" s="3" t="s">
        <v>21</v>
      </c>
      <c r="G9" s="3" t="s">
        <v>12</v>
      </c>
      <c r="H9" s="3" t="s">
        <v>13</v>
      </c>
      <c r="I9" s="7">
        <v>4.7708333333333332E-2</v>
      </c>
      <c r="J9" s="3" t="str">
        <f>Table3[[#This Row],[Cat]]&amp;" "&amp;Table3[[#This Row],[Distance]]</f>
        <v>Ladies 10K</v>
      </c>
      <c r="K9" s="3" t="s">
        <v>14</v>
      </c>
    </row>
    <row r="10" spans="1:11" x14ac:dyDescent="0.2">
      <c r="A10" s="4">
        <v>44228</v>
      </c>
      <c r="B10" s="5">
        <f>VLOOKUP(MONTH(A10),[1]Month!A:B,2,FALSE)</f>
        <v>44228</v>
      </c>
      <c r="C10" s="6">
        <f t="shared" si="0"/>
        <v>2</v>
      </c>
      <c r="D10" s="3">
        <f>YEAR(Table3[[#This Row],[Date]])</f>
        <v>2021</v>
      </c>
      <c r="E10" s="3" t="s">
        <v>22</v>
      </c>
      <c r="G10" s="3" t="s">
        <v>12</v>
      </c>
      <c r="H10" s="3" t="s">
        <v>23</v>
      </c>
      <c r="I10" s="7">
        <v>2.7222222222222228E-2</v>
      </c>
      <c r="J10" s="3" t="str">
        <f>Table3[[#This Row],[Cat]]&amp;" "&amp;Table3[[#This Row],[Distance]]</f>
        <v>Men 10K</v>
      </c>
      <c r="K10" s="3" t="s">
        <v>14</v>
      </c>
    </row>
    <row r="11" spans="1:11" x14ac:dyDescent="0.2">
      <c r="A11" s="4">
        <v>44228</v>
      </c>
      <c r="B11" s="5">
        <f>VLOOKUP(MONTH(A11),[1]Month!A:B,2,FALSE)</f>
        <v>44228</v>
      </c>
      <c r="C11" s="6">
        <f t="shared" si="0"/>
        <v>2</v>
      </c>
      <c r="D11" s="3">
        <f>YEAR(Table3[[#This Row],[Date]])</f>
        <v>2021</v>
      </c>
      <c r="E11" s="3" t="s">
        <v>24</v>
      </c>
      <c r="G11" s="3" t="s">
        <v>12</v>
      </c>
      <c r="H11" s="3" t="s">
        <v>23</v>
      </c>
      <c r="I11" s="7">
        <v>3.1122685185185187E-2</v>
      </c>
      <c r="J11" s="3" t="str">
        <f>Table3[[#This Row],[Cat]]&amp;" "&amp;Table3[[#This Row],[Distance]]</f>
        <v>Men 10K</v>
      </c>
      <c r="K11" s="3" t="s">
        <v>14</v>
      </c>
    </row>
    <row r="12" spans="1:11" x14ac:dyDescent="0.2">
      <c r="A12" s="4">
        <v>44228</v>
      </c>
      <c r="B12" s="5">
        <f>VLOOKUP(MONTH(A12),[1]Month!A:B,2,FALSE)</f>
        <v>44228</v>
      </c>
      <c r="C12" s="6">
        <f t="shared" si="0"/>
        <v>2</v>
      </c>
      <c r="D12" s="3">
        <f>YEAR(Table3[[#This Row],[Date]])</f>
        <v>2021</v>
      </c>
      <c r="E12" s="3" t="s">
        <v>25</v>
      </c>
      <c r="G12" s="3" t="s">
        <v>12</v>
      </c>
      <c r="H12" s="3" t="s">
        <v>23</v>
      </c>
      <c r="I12" s="7">
        <v>3.2245370370370369E-2</v>
      </c>
      <c r="J12" s="3" t="str">
        <f>Table3[[#This Row],[Cat]]&amp;" "&amp;Table3[[#This Row],[Distance]]</f>
        <v>Men 10K</v>
      </c>
      <c r="K12" s="3" t="s">
        <v>14</v>
      </c>
    </row>
    <row r="13" spans="1:11" x14ac:dyDescent="0.2">
      <c r="A13" s="4">
        <v>44228</v>
      </c>
      <c r="B13" s="5">
        <f>VLOOKUP(MONTH(A13),[1]Month!A:B,2,FALSE)</f>
        <v>44228</v>
      </c>
      <c r="C13" s="6">
        <f t="shared" si="0"/>
        <v>2</v>
      </c>
      <c r="D13" s="3">
        <f>YEAR(Table3[[#This Row],[Date]])</f>
        <v>2021</v>
      </c>
      <c r="E13" s="3" t="s">
        <v>26</v>
      </c>
      <c r="G13" s="3" t="s">
        <v>12</v>
      </c>
      <c r="H13" s="3" t="s">
        <v>23</v>
      </c>
      <c r="I13" s="7">
        <v>3.2777777777777781E-2</v>
      </c>
      <c r="J13" s="3" t="str">
        <f>Table3[[#This Row],[Cat]]&amp;" "&amp;Table3[[#This Row],[Distance]]</f>
        <v>Men 10K</v>
      </c>
      <c r="K13" s="3" t="s">
        <v>14</v>
      </c>
    </row>
    <row r="14" spans="1:11" x14ac:dyDescent="0.2">
      <c r="A14" s="4">
        <v>44228</v>
      </c>
      <c r="B14" s="5">
        <f>VLOOKUP(MONTH(A14),[1]Month!A:B,2,FALSE)</f>
        <v>44228</v>
      </c>
      <c r="C14" s="6">
        <f t="shared" si="0"/>
        <v>2</v>
      </c>
      <c r="D14" s="3">
        <f>YEAR(Table3[[#This Row],[Date]])</f>
        <v>2021</v>
      </c>
      <c r="E14" s="3" t="s">
        <v>27</v>
      </c>
      <c r="G14" s="3" t="s">
        <v>12</v>
      </c>
      <c r="H14" s="3" t="s">
        <v>23</v>
      </c>
      <c r="I14" s="7">
        <v>3.3993055555555561E-2</v>
      </c>
      <c r="J14" s="3" t="str">
        <f>Table3[[#This Row],[Cat]]&amp;" "&amp;Table3[[#This Row],[Distance]]</f>
        <v>Men 10K</v>
      </c>
      <c r="K14" s="3" t="s">
        <v>14</v>
      </c>
    </row>
    <row r="15" spans="1:11" x14ac:dyDescent="0.2">
      <c r="A15" s="4">
        <v>44228</v>
      </c>
      <c r="B15" s="5">
        <f>VLOOKUP(MONTH(A15),[1]Month!A:B,2,FALSE)</f>
        <v>44228</v>
      </c>
      <c r="C15" s="6">
        <f t="shared" si="0"/>
        <v>2</v>
      </c>
      <c r="D15" s="3">
        <f>YEAR(Table3[[#This Row],[Date]])</f>
        <v>2021</v>
      </c>
      <c r="E15" s="3" t="s">
        <v>28</v>
      </c>
      <c r="G15" s="3" t="s">
        <v>12</v>
      </c>
      <c r="H15" s="3" t="s">
        <v>23</v>
      </c>
      <c r="I15" s="7">
        <v>3.4583333333333334E-2</v>
      </c>
      <c r="J15" s="3" t="str">
        <f>Table3[[#This Row],[Cat]]&amp;" "&amp;Table3[[#This Row],[Distance]]</f>
        <v>Men 10K</v>
      </c>
      <c r="K15" s="3" t="s">
        <v>14</v>
      </c>
    </row>
    <row r="16" spans="1:11" x14ac:dyDescent="0.2">
      <c r="A16" s="4">
        <v>44228</v>
      </c>
      <c r="B16" s="5">
        <f>VLOOKUP(MONTH(A16),[1]Month!A:B,2,FALSE)</f>
        <v>44228</v>
      </c>
      <c r="C16" s="6">
        <f t="shared" si="0"/>
        <v>2</v>
      </c>
      <c r="D16" s="3">
        <f>YEAR(Table3[[#This Row],[Date]])</f>
        <v>2021</v>
      </c>
      <c r="E16" s="3" t="s">
        <v>29</v>
      </c>
      <c r="G16" s="3" t="s">
        <v>12</v>
      </c>
      <c r="H16" s="3" t="s">
        <v>23</v>
      </c>
      <c r="I16" s="7">
        <v>3.5439814814814813E-2</v>
      </c>
      <c r="J16" s="3" t="str">
        <f>Table3[[#This Row],[Cat]]&amp;" "&amp;Table3[[#This Row],[Distance]]</f>
        <v>Men 10K</v>
      </c>
      <c r="K16" s="3" t="s">
        <v>14</v>
      </c>
    </row>
    <row r="17" spans="1:11" x14ac:dyDescent="0.2">
      <c r="A17" s="4">
        <v>44228</v>
      </c>
      <c r="B17" s="5">
        <f>VLOOKUP(MONTH(A17),[1]Month!A:B,2,FALSE)</f>
        <v>44228</v>
      </c>
      <c r="C17" s="6">
        <f t="shared" si="0"/>
        <v>2</v>
      </c>
      <c r="D17" s="3">
        <f>YEAR(Table3[[#This Row],[Date]])</f>
        <v>2021</v>
      </c>
      <c r="E17" s="3" t="s">
        <v>30</v>
      </c>
      <c r="G17" s="3" t="s">
        <v>12</v>
      </c>
      <c r="H17" s="3" t="s">
        <v>23</v>
      </c>
      <c r="I17" s="7">
        <v>3.6076388888888887E-2</v>
      </c>
      <c r="J17" s="3" t="str">
        <f>Table3[[#This Row],[Cat]]&amp;" "&amp;Table3[[#This Row],[Distance]]</f>
        <v>Men 10K</v>
      </c>
      <c r="K17" s="3" t="s">
        <v>14</v>
      </c>
    </row>
    <row r="18" spans="1:11" x14ac:dyDescent="0.2">
      <c r="A18" s="4">
        <v>44228</v>
      </c>
      <c r="B18" s="5">
        <f>VLOOKUP(MONTH(A18),[1]Month!A:B,2,FALSE)</f>
        <v>44228</v>
      </c>
      <c r="C18" s="6">
        <f t="shared" si="0"/>
        <v>2</v>
      </c>
      <c r="D18" s="3">
        <f>YEAR(Table3[[#This Row],[Date]])</f>
        <v>2021</v>
      </c>
      <c r="E18" s="3" t="s">
        <v>31</v>
      </c>
      <c r="G18" s="3" t="s">
        <v>12</v>
      </c>
      <c r="H18" s="3" t="s">
        <v>23</v>
      </c>
      <c r="I18" s="7">
        <v>3.6238425925925924E-2</v>
      </c>
      <c r="J18" s="3" t="str">
        <f>Table3[[#This Row],[Cat]]&amp;" "&amp;Table3[[#This Row],[Distance]]</f>
        <v>Men 10K</v>
      </c>
      <c r="K18" s="3" t="s">
        <v>14</v>
      </c>
    </row>
    <row r="19" spans="1:11" x14ac:dyDescent="0.2">
      <c r="A19" s="4">
        <v>44228</v>
      </c>
      <c r="B19" s="5">
        <f>VLOOKUP(MONTH(A19),[1]Month!A:B,2,FALSE)</f>
        <v>44228</v>
      </c>
      <c r="C19" s="6">
        <f t="shared" si="0"/>
        <v>2</v>
      </c>
      <c r="D19" s="3">
        <f>YEAR(Table3[[#This Row],[Date]])</f>
        <v>2021</v>
      </c>
      <c r="E19" s="3" t="s">
        <v>32</v>
      </c>
      <c r="G19" s="3" t="s">
        <v>12</v>
      </c>
      <c r="H19" s="3" t="s">
        <v>23</v>
      </c>
      <c r="I19" s="7">
        <v>3.7673611111111109E-2</v>
      </c>
      <c r="J19" s="3" t="str">
        <f>Table3[[#This Row],[Cat]]&amp;" "&amp;Table3[[#This Row],[Distance]]</f>
        <v>Men 10K</v>
      </c>
      <c r="K19" s="3" t="s">
        <v>14</v>
      </c>
    </row>
    <row r="20" spans="1:11" x14ac:dyDescent="0.2">
      <c r="A20" s="4">
        <v>44228</v>
      </c>
      <c r="B20" s="5">
        <f>VLOOKUP(MONTH(A20),[1]Month!A:B,2,FALSE)</f>
        <v>44228</v>
      </c>
      <c r="C20" s="6">
        <f t="shared" si="0"/>
        <v>2</v>
      </c>
      <c r="D20" s="3">
        <f>YEAR(Table3[[#This Row],[Date]])</f>
        <v>2021</v>
      </c>
      <c r="E20" s="3" t="s">
        <v>33</v>
      </c>
      <c r="G20" s="3" t="s">
        <v>12</v>
      </c>
      <c r="H20" s="3" t="s">
        <v>23</v>
      </c>
      <c r="I20" s="7">
        <v>4.1331018518518517E-2</v>
      </c>
      <c r="J20" s="3" t="str">
        <f>Table3[[#This Row],[Cat]]&amp;" "&amp;Table3[[#This Row],[Distance]]</f>
        <v>Men 10K</v>
      </c>
      <c r="K20" s="3" t="s">
        <v>14</v>
      </c>
    </row>
    <row r="21" spans="1:11" x14ac:dyDescent="0.2">
      <c r="A21" s="4">
        <v>44228</v>
      </c>
      <c r="B21" s="5">
        <f>VLOOKUP(MONTH(A21),[1]Month!A:B,2,FALSE)</f>
        <v>44228</v>
      </c>
      <c r="C21" s="6">
        <f t="shared" si="0"/>
        <v>2</v>
      </c>
      <c r="D21" s="3">
        <f>YEAR(Table3[[#This Row],[Date]])</f>
        <v>2021</v>
      </c>
      <c r="E21" s="3" t="s">
        <v>34</v>
      </c>
      <c r="G21" s="3" t="s">
        <v>12</v>
      </c>
      <c r="H21" s="3" t="s">
        <v>23</v>
      </c>
      <c r="I21" s="7">
        <v>4.5648148148148153E-2</v>
      </c>
      <c r="J21" s="3" t="str">
        <f>Table3[[#This Row],[Cat]]&amp;" "&amp;Table3[[#This Row],[Distance]]</f>
        <v>Men 10K</v>
      </c>
      <c r="K21" s="3" t="s">
        <v>14</v>
      </c>
    </row>
    <row r="22" spans="1:11" x14ac:dyDescent="0.2">
      <c r="A22" s="4">
        <v>44228</v>
      </c>
      <c r="B22" s="5">
        <f>VLOOKUP(MONTH(A22),[1]Month!A:B,2,FALSE)</f>
        <v>44228</v>
      </c>
      <c r="C22" s="6">
        <f t="shared" si="0"/>
        <v>2</v>
      </c>
      <c r="D22" s="3">
        <f>YEAR(Table3[[#This Row],[Date]])</f>
        <v>2021</v>
      </c>
      <c r="E22" s="3" t="s">
        <v>35</v>
      </c>
      <c r="G22" s="3" t="s">
        <v>36</v>
      </c>
      <c r="H22" s="3" t="s">
        <v>37</v>
      </c>
      <c r="I22" s="7">
        <v>1.3356481481481483E-2</v>
      </c>
      <c r="J22" s="3" t="str">
        <f>Table3[[#This Row],[Cat]]&amp;" "&amp;Table3[[#This Row],[Distance]]</f>
        <v>Junior 3K</v>
      </c>
      <c r="K22" s="3" t="s">
        <v>14</v>
      </c>
    </row>
    <row r="23" spans="1:11" x14ac:dyDescent="0.2">
      <c r="A23" s="4">
        <v>44228</v>
      </c>
      <c r="B23" s="5">
        <f>VLOOKUP(MONTH(A23),[1]Month!A:B,2,FALSE)</f>
        <v>44228</v>
      </c>
      <c r="C23" s="6">
        <f t="shared" si="0"/>
        <v>2</v>
      </c>
      <c r="D23" s="3">
        <f>YEAR(Table3[[#This Row],[Date]])</f>
        <v>2021</v>
      </c>
      <c r="E23" s="3" t="s">
        <v>38</v>
      </c>
      <c r="G23" s="3" t="s">
        <v>36</v>
      </c>
      <c r="H23" s="3" t="s">
        <v>37</v>
      </c>
      <c r="I23" s="7">
        <v>1.4606481481481482E-2</v>
      </c>
      <c r="J23" s="3" t="str">
        <f>Table3[[#This Row],[Cat]]&amp;" "&amp;Table3[[#This Row],[Distance]]</f>
        <v>Junior 3K</v>
      </c>
      <c r="K23" s="3" t="s">
        <v>14</v>
      </c>
    </row>
    <row r="24" spans="1:11" x14ac:dyDescent="0.2">
      <c r="A24" s="4">
        <v>44228</v>
      </c>
      <c r="B24" s="5">
        <f>VLOOKUP(MONTH(A24),[1]Month!A:B,2,FALSE)</f>
        <v>44228</v>
      </c>
      <c r="C24" s="6">
        <f t="shared" si="0"/>
        <v>2</v>
      </c>
      <c r="D24" s="3">
        <f>YEAR(Table3[[#This Row],[Date]])</f>
        <v>2021</v>
      </c>
      <c r="E24" s="3" t="s">
        <v>39</v>
      </c>
      <c r="G24" s="3" t="s">
        <v>40</v>
      </c>
      <c r="H24" s="3" t="s">
        <v>23</v>
      </c>
      <c r="I24" s="7">
        <v>1.6030092592592592E-2</v>
      </c>
      <c r="J24" s="3" t="str">
        <f>Table3[[#This Row],[Cat]]&amp;" "&amp;Table3[[#This Row],[Distance]]</f>
        <v>Men 5K</v>
      </c>
      <c r="K24" s="3" t="s">
        <v>14</v>
      </c>
    </row>
    <row r="25" spans="1:11" x14ac:dyDescent="0.2">
      <c r="A25" s="4">
        <v>44228</v>
      </c>
      <c r="B25" s="5">
        <f>VLOOKUP(MONTH(A25),[1]Month!A:B,2,FALSE)</f>
        <v>44228</v>
      </c>
      <c r="C25" s="6">
        <f t="shared" si="0"/>
        <v>2</v>
      </c>
      <c r="D25" s="3">
        <f>YEAR(Table3[[#This Row],[Date]])</f>
        <v>2021</v>
      </c>
      <c r="E25" s="3" t="s">
        <v>41</v>
      </c>
      <c r="G25" s="3" t="s">
        <v>40</v>
      </c>
      <c r="H25" s="3" t="s">
        <v>13</v>
      </c>
      <c r="I25" s="7">
        <v>2.0648148148148148E-2</v>
      </c>
      <c r="J25" s="3" t="str">
        <f>Table3[[#This Row],[Cat]]&amp;" "&amp;Table3[[#This Row],[Distance]]</f>
        <v>Ladies 5K</v>
      </c>
      <c r="K25" s="3" t="s">
        <v>14</v>
      </c>
    </row>
    <row r="26" spans="1:11" x14ac:dyDescent="0.2">
      <c r="A26" s="4">
        <v>44228</v>
      </c>
      <c r="B26" s="5">
        <f>VLOOKUP(MONTH(A26),[1]Month!A:B,2,FALSE)</f>
        <v>44228</v>
      </c>
      <c r="C26" s="6">
        <f t="shared" si="0"/>
        <v>2</v>
      </c>
      <c r="D26" s="3">
        <f>YEAR(Table3[[#This Row],[Date]])</f>
        <v>2021</v>
      </c>
      <c r="E26" s="3" t="s">
        <v>42</v>
      </c>
      <c r="G26" s="3" t="s">
        <v>40</v>
      </c>
      <c r="H26" s="3" t="s">
        <v>13</v>
      </c>
      <c r="I26" s="7">
        <v>1.5555555555555553E-2</v>
      </c>
      <c r="J26" s="3" t="str">
        <f>Table3[[#This Row],[Cat]]&amp;" "&amp;Table3[[#This Row],[Distance]]</f>
        <v>Ladies 5K</v>
      </c>
      <c r="K26" s="3" t="s">
        <v>14</v>
      </c>
    </row>
    <row r="27" spans="1:11" x14ac:dyDescent="0.2">
      <c r="A27" s="4">
        <v>44228</v>
      </c>
      <c r="B27" s="5">
        <f>VLOOKUP(MONTH(A27),[1]Month!A:B,2,FALSE)</f>
        <v>44228</v>
      </c>
      <c r="C27" s="6">
        <f t="shared" si="0"/>
        <v>2</v>
      </c>
      <c r="D27" s="3">
        <f>YEAR(Table3[[#This Row],[Date]])</f>
        <v>2021</v>
      </c>
      <c r="E27" s="3" t="s">
        <v>43</v>
      </c>
      <c r="G27" s="3" t="s">
        <v>40</v>
      </c>
      <c r="H27" s="3" t="s">
        <v>13</v>
      </c>
      <c r="I27" s="7">
        <v>1.6053240740740739E-2</v>
      </c>
      <c r="J27" s="3" t="str">
        <f>Table3[[#This Row],[Cat]]&amp;" "&amp;Table3[[#This Row],[Distance]]</f>
        <v>Ladies 5K</v>
      </c>
      <c r="K27" s="3" t="s">
        <v>14</v>
      </c>
    </row>
    <row r="28" spans="1:11" x14ac:dyDescent="0.2">
      <c r="A28" s="4">
        <v>44228</v>
      </c>
      <c r="B28" s="5">
        <f>VLOOKUP(MONTH(A28),[1]Month!A:B,2,FALSE)</f>
        <v>44228</v>
      </c>
      <c r="C28" s="6">
        <f t="shared" si="0"/>
        <v>2</v>
      </c>
      <c r="D28" s="3">
        <f>YEAR(Table3[[#This Row],[Date]])</f>
        <v>2021</v>
      </c>
      <c r="E28" s="3" t="s">
        <v>44</v>
      </c>
      <c r="G28" s="3" t="s">
        <v>40</v>
      </c>
      <c r="H28" s="3" t="s">
        <v>13</v>
      </c>
      <c r="I28" s="7">
        <v>1.7048611111111112E-2</v>
      </c>
      <c r="J28" s="3" t="str">
        <f>Table3[[#This Row],[Cat]]&amp;" "&amp;Table3[[#This Row],[Distance]]</f>
        <v>Ladies 5K</v>
      </c>
      <c r="K28" s="3" t="s">
        <v>14</v>
      </c>
    </row>
    <row r="29" spans="1:11" x14ac:dyDescent="0.2">
      <c r="A29" s="4">
        <v>44228</v>
      </c>
      <c r="B29" s="5">
        <f>VLOOKUP(MONTH(A29),[1]Month!A:B,2,FALSE)</f>
        <v>44228</v>
      </c>
      <c r="C29" s="6">
        <f t="shared" si="0"/>
        <v>2</v>
      </c>
      <c r="D29" s="3">
        <f>YEAR(Table3[[#This Row],[Date]])</f>
        <v>2021</v>
      </c>
      <c r="E29" s="3" t="s">
        <v>45</v>
      </c>
      <c r="G29" s="3" t="s">
        <v>40</v>
      </c>
      <c r="H29" s="3" t="s">
        <v>13</v>
      </c>
      <c r="I29" s="7">
        <v>1.7951388888888888E-2</v>
      </c>
      <c r="J29" s="3" t="str">
        <f>Table3[[#This Row],[Cat]]&amp;" "&amp;Table3[[#This Row],[Distance]]</f>
        <v>Ladies 5K</v>
      </c>
      <c r="K29" s="3" t="s">
        <v>14</v>
      </c>
    </row>
    <row r="30" spans="1:11" x14ac:dyDescent="0.2">
      <c r="A30" s="4">
        <v>44228</v>
      </c>
      <c r="B30" s="5">
        <f>VLOOKUP(MONTH(A30),[1]Month!A:B,2,FALSE)</f>
        <v>44228</v>
      </c>
      <c r="C30" s="6">
        <f t="shared" si="0"/>
        <v>2</v>
      </c>
      <c r="D30" s="3">
        <f>YEAR(Table3[[#This Row],[Date]])</f>
        <v>2021</v>
      </c>
      <c r="E30" s="3" t="s">
        <v>15</v>
      </c>
      <c r="G30" s="3" t="s">
        <v>40</v>
      </c>
      <c r="H30" s="3" t="s">
        <v>13</v>
      </c>
      <c r="I30" s="7">
        <v>1.8263888888888889E-2</v>
      </c>
      <c r="J30" s="3" t="str">
        <f>Table3[[#This Row],[Cat]]&amp;" "&amp;Table3[[#This Row],[Distance]]</f>
        <v>Ladies 5K</v>
      </c>
      <c r="K30" s="3" t="s">
        <v>14</v>
      </c>
    </row>
    <row r="31" spans="1:11" x14ac:dyDescent="0.2">
      <c r="A31" s="4">
        <v>44228</v>
      </c>
      <c r="B31" s="5">
        <f>VLOOKUP(MONTH(A31),[1]Month!A:B,2,FALSE)</f>
        <v>44228</v>
      </c>
      <c r="C31" s="6">
        <f t="shared" si="0"/>
        <v>2</v>
      </c>
      <c r="D31" s="3">
        <f>YEAR(Table3[[#This Row],[Date]])</f>
        <v>2021</v>
      </c>
      <c r="E31" s="3" t="s">
        <v>46</v>
      </c>
      <c r="G31" s="3" t="s">
        <v>40</v>
      </c>
      <c r="H31" s="3" t="s">
        <v>13</v>
      </c>
      <c r="I31" s="7">
        <v>1.8680555555555554E-2</v>
      </c>
      <c r="J31" s="3" t="str">
        <f>Table3[[#This Row],[Cat]]&amp;" "&amp;Table3[[#This Row],[Distance]]</f>
        <v>Ladies 5K</v>
      </c>
      <c r="K31" s="3" t="s">
        <v>14</v>
      </c>
    </row>
    <row r="32" spans="1:11" x14ac:dyDescent="0.2">
      <c r="A32" s="4">
        <v>44228</v>
      </c>
      <c r="B32" s="5">
        <f>VLOOKUP(MONTH(A32),[1]Month!A:B,2,FALSE)</f>
        <v>44228</v>
      </c>
      <c r="C32" s="6">
        <f t="shared" si="0"/>
        <v>2</v>
      </c>
      <c r="D32" s="3">
        <f>YEAR(Table3[[#This Row],[Date]])</f>
        <v>2021</v>
      </c>
      <c r="E32" s="3" t="s">
        <v>47</v>
      </c>
      <c r="G32" s="3" t="s">
        <v>40</v>
      </c>
      <c r="H32" s="3" t="s">
        <v>13</v>
      </c>
      <c r="I32" s="7">
        <v>1.8831018518518518E-2</v>
      </c>
      <c r="J32" s="3" t="str">
        <f>Table3[[#This Row],[Cat]]&amp;" "&amp;Table3[[#This Row],[Distance]]</f>
        <v>Ladies 5K</v>
      </c>
      <c r="K32" s="3" t="s">
        <v>14</v>
      </c>
    </row>
    <row r="33" spans="1:11" x14ac:dyDescent="0.2">
      <c r="A33" s="4">
        <v>44228</v>
      </c>
      <c r="B33" s="5">
        <f>VLOOKUP(MONTH(A33),[1]Month!A:B,2,FALSE)</f>
        <v>44228</v>
      </c>
      <c r="C33" s="6">
        <f t="shared" si="0"/>
        <v>2</v>
      </c>
      <c r="D33" s="3">
        <f>YEAR(Table3[[#This Row],[Date]])</f>
        <v>2021</v>
      </c>
      <c r="E33" s="3" t="s">
        <v>21</v>
      </c>
      <c r="G33" s="3" t="s">
        <v>40</v>
      </c>
      <c r="H33" s="3" t="s">
        <v>13</v>
      </c>
      <c r="I33" s="7">
        <v>1.9502314814814816E-2</v>
      </c>
      <c r="J33" s="3" t="str">
        <f>Table3[[#This Row],[Cat]]&amp;" "&amp;Table3[[#This Row],[Distance]]</f>
        <v>Ladies 5K</v>
      </c>
      <c r="K33" s="3" t="s">
        <v>14</v>
      </c>
    </row>
    <row r="34" spans="1:11" x14ac:dyDescent="0.2">
      <c r="A34" s="4">
        <v>44228</v>
      </c>
      <c r="B34" s="5">
        <f>VLOOKUP(MONTH(A34),[1]Month!A:B,2,FALSE)</f>
        <v>44228</v>
      </c>
      <c r="C34" s="6">
        <f t="shared" si="0"/>
        <v>2</v>
      </c>
      <c r="D34" s="3">
        <f>YEAR(Table3[[#This Row],[Date]])</f>
        <v>2021</v>
      </c>
      <c r="E34" s="3" t="s">
        <v>48</v>
      </c>
      <c r="G34" s="3" t="s">
        <v>40</v>
      </c>
      <c r="H34" s="3" t="s">
        <v>13</v>
      </c>
      <c r="I34" s="7">
        <v>2.0648148148148148E-2</v>
      </c>
      <c r="J34" s="3" t="str">
        <f>Table3[[#This Row],[Cat]]&amp;" "&amp;Table3[[#This Row],[Distance]]</f>
        <v>Ladies 5K</v>
      </c>
      <c r="K34" s="3" t="s">
        <v>14</v>
      </c>
    </row>
    <row r="35" spans="1:11" x14ac:dyDescent="0.2">
      <c r="A35" s="4">
        <v>44228</v>
      </c>
      <c r="B35" s="5">
        <f>VLOOKUP(MONTH(A35),[1]Month!A:B,2,FALSE)</f>
        <v>44228</v>
      </c>
      <c r="C35" s="6">
        <f t="shared" si="0"/>
        <v>2</v>
      </c>
      <c r="D35" s="3">
        <f>YEAR(Table3[[#This Row],[Date]])</f>
        <v>2021</v>
      </c>
      <c r="E35" s="3" t="s">
        <v>49</v>
      </c>
      <c r="G35" s="3" t="s">
        <v>40</v>
      </c>
      <c r="H35" s="3" t="s">
        <v>13</v>
      </c>
      <c r="I35" s="7">
        <v>2.1493055555555557E-2</v>
      </c>
      <c r="J35" s="3" t="str">
        <f>Table3[[#This Row],[Cat]]&amp;" "&amp;Table3[[#This Row],[Distance]]</f>
        <v>Ladies 5K</v>
      </c>
      <c r="K35" s="3" t="s">
        <v>14</v>
      </c>
    </row>
    <row r="36" spans="1:11" x14ac:dyDescent="0.2">
      <c r="A36" s="4">
        <v>44228</v>
      </c>
      <c r="B36" s="5">
        <f>VLOOKUP(MONTH(A36),[1]Month!A:B,2,FALSE)</f>
        <v>44228</v>
      </c>
      <c r="C36" s="6">
        <f t="shared" si="0"/>
        <v>2</v>
      </c>
      <c r="D36" s="3">
        <f>YEAR(Table3[[#This Row],[Date]])</f>
        <v>2021</v>
      </c>
      <c r="E36" s="3" t="s">
        <v>50</v>
      </c>
      <c r="G36" s="3" t="s">
        <v>40</v>
      </c>
      <c r="H36" s="3" t="s">
        <v>13</v>
      </c>
      <c r="I36" s="7">
        <v>2.1840277777777778E-2</v>
      </c>
      <c r="J36" s="3" t="str">
        <f>Table3[[#This Row],[Cat]]&amp;" "&amp;Table3[[#This Row],[Distance]]</f>
        <v>Ladies 5K</v>
      </c>
      <c r="K36" s="3" t="s">
        <v>14</v>
      </c>
    </row>
    <row r="37" spans="1:11" x14ac:dyDescent="0.2">
      <c r="A37" s="4">
        <v>44228</v>
      </c>
      <c r="B37" s="5">
        <f>VLOOKUP(MONTH(A37),[1]Month!A:B,2,FALSE)</f>
        <v>44228</v>
      </c>
      <c r="C37" s="6">
        <f t="shared" si="0"/>
        <v>2</v>
      </c>
      <c r="D37" s="3">
        <f>YEAR(Table3[[#This Row],[Date]])</f>
        <v>2021</v>
      </c>
      <c r="E37" s="3" t="s">
        <v>51</v>
      </c>
      <c r="G37" s="3" t="s">
        <v>40</v>
      </c>
      <c r="H37" s="3" t="s">
        <v>13</v>
      </c>
      <c r="I37" s="7">
        <v>2.1585648148148145E-2</v>
      </c>
      <c r="J37" s="3" t="str">
        <f>Table3[[#This Row],[Cat]]&amp;" "&amp;Table3[[#This Row],[Distance]]</f>
        <v>Ladies 5K</v>
      </c>
      <c r="K37" s="3" t="s">
        <v>14</v>
      </c>
    </row>
    <row r="38" spans="1:11" x14ac:dyDescent="0.2">
      <c r="A38" s="4">
        <v>44228</v>
      </c>
      <c r="B38" s="5">
        <f>VLOOKUP(MONTH(A38),[1]Month!A:B,2,FALSE)</f>
        <v>44228</v>
      </c>
      <c r="C38" s="6">
        <f t="shared" si="0"/>
        <v>2</v>
      </c>
      <c r="D38" s="3">
        <f>YEAR(Table3[[#This Row],[Date]])</f>
        <v>2021</v>
      </c>
      <c r="E38" s="3" t="s">
        <v>20</v>
      </c>
      <c r="G38" s="3" t="s">
        <v>40</v>
      </c>
      <c r="H38" s="3" t="s">
        <v>13</v>
      </c>
      <c r="I38" s="7">
        <v>2.225694444444444E-2</v>
      </c>
      <c r="J38" s="3" t="str">
        <f>Table3[[#This Row],[Cat]]&amp;" "&amp;Table3[[#This Row],[Distance]]</f>
        <v>Ladies 5K</v>
      </c>
      <c r="K38" s="3" t="s">
        <v>14</v>
      </c>
    </row>
    <row r="39" spans="1:11" x14ac:dyDescent="0.2">
      <c r="A39" s="4">
        <v>44228</v>
      </c>
      <c r="B39" s="5">
        <f>VLOOKUP(MONTH(A39),[1]Month!A:B,2,FALSE)</f>
        <v>44228</v>
      </c>
      <c r="C39" s="6">
        <f t="shared" si="0"/>
        <v>2</v>
      </c>
      <c r="D39" s="3">
        <f>YEAR(Table3[[#This Row],[Date]])</f>
        <v>2021</v>
      </c>
      <c r="E39" s="3" t="s">
        <v>52</v>
      </c>
      <c r="G39" s="3" t="s">
        <v>40</v>
      </c>
      <c r="H39" s="3" t="s">
        <v>13</v>
      </c>
      <c r="I39" s="7">
        <v>2.3101851851851849E-2</v>
      </c>
      <c r="J39" s="3" t="str">
        <f>Table3[[#This Row],[Cat]]&amp;" "&amp;Table3[[#This Row],[Distance]]</f>
        <v>Ladies 5K</v>
      </c>
      <c r="K39" s="3" t="s">
        <v>14</v>
      </c>
    </row>
    <row r="40" spans="1:11" x14ac:dyDescent="0.2">
      <c r="A40" s="4">
        <v>44228</v>
      </c>
      <c r="B40" s="5">
        <f>VLOOKUP(MONTH(A40),[1]Month!A:B,2,FALSE)</f>
        <v>44228</v>
      </c>
      <c r="C40" s="6">
        <f t="shared" si="0"/>
        <v>2</v>
      </c>
      <c r="D40" s="3">
        <f>YEAR(Table3[[#This Row],[Date]])</f>
        <v>2021</v>
      </c>
      <c r="E40" s="3" t="s">
        <v>53</v>
      </c>
      <c r="G40" s="3" t="s">
        <v>40</v>
      </c>
      <c r="H40" s="3" t="s">
        <v>13</v>
      </c>
      <c r="I40" s="7">
        <v>2.3668981481481485E-2</v>
      </c>
      <c r="J40" s="3" t="str">
        <f>Table3[[#This Row],[Cat]]&amp;" "&amp;Table3[[#This Row],[Distance]]</f>
        <v>Ladies 5K</v>
      </c>
      <c r="K40" s="3" t="s">
        <v>14</v>
      </c>
    </row>
    <row r="41" spans="1:11" x14ac:dyDescent="0.2">
      <c r="A41" s="4">
        <v>44228</v>
      </c>
      <c r="B41" s="5">
        <f>VLOOKUP(MONTH(A41),[1]Month!A:B,2,FALSE)</f>
        <v>44228</v>
      </c>
      <c r="C41" s="6">
        <f t="shared" si="0"/>
        <v>2</v>
      </c>
      <c r="D41" s="3">
        <f>YEAR(Table3[[#This Row],[Date]])</f>
        <v>2021</v>
      </c>
      <c r="E41" s="3" t="s">
        <v>54</v>
      </c>
      <c r="G41" s="3" t="s">
        <v>40</v>
      </c>
      <c r="H41" s="3" t="s">
        <v>13</v>
      </c>
      <c r="I41" s="7">
        <v>2.4351851851851857E-2</v>
      </c>
      <c r="J41" s="3" t="str">
        <f>Table3[[#This Row],[Cat]]&amp;" "&amp;Table3[[#This Row],[Distance]]</f>
        <v>Ladies 5K</v>
      </c>
      <c r="K41" s="3" t="s">
        <v>14</v>
      </c>
    </row>
    <row r="42" spans="1:11" x14ac:dyDescent="0.2">
      <c r="A42" s="4">
        <v>44228</v>
      </c>
      <c r="B42" s="5">
        <f>VLOOKUP(MONTH(A42),[1]Month!A:B,2,FALSE)</f>
        <v>44228</v>
      </c>
      <c r="C42" s="6">
        <f t="shared" si="0"/>
        <v>2</v>
      </c>
      <c r="D42" s="3">
        <f>YEAR(Table3[[#This Row],[Date]])</f>
        <v>2021</v>
      </c>
      <c r="E42" s="3" t="s">
        <v>55</v>
      </c>
      <c r="G42" s="3" t="s">
        <v>40</v>
      </c>
      <c r="H42" s="3" t="s">
        <v>13</v>
      </c>
      <c r="I42" s="7">
        <v>2.6412037037037036E-2</v>
      </c>
      <c r="J42" s="3" t="str">
        <f>Table3[[#This Row],[Cat]]&amp;" "&amp;Table3[[#This Row],[Distance]]</f>
        <v>Ladies 5K</v>
      </c>
      <c r="K42" s="3" t="s">
        <v>14</v>
      </c>
    </row>
    <row r="43" spans="1:11" x14ac:dyDescent="0.2">
      <c r="A43" s="4">
        <v>44228</v>
      </c>
      <c r="B43" s="5">
        <f>VLOOKUP(MONTH(A43),[1]Month!A:B,2,FALSE)</f>
        <v>44228</v>
      </c>
      <c r="C43" s="6">
        <f t="shared" si="0"/>
        <v>2</v>
      </c>
      <c r="D43" s="3">
        <f>YEAR(Table3[[#This Row],[Date]])</f>
        <v>2021</v>
      </c>
      <c r="E43" s="3" t="s">
        <v>56</v>
      </c>
      <c r="G43" s="3" t="s">
        <v>40</v>
      </c>
      <c r="H43" s="3" t="s">
        <v>13</v>
      </c>
      <c r="I43" s="7">
        <v>2.7372685185185184E-2</v>
      </c>
      <c r="J43" s="3" t="str">
        <f>Table3[[#This Row],[Cat]]&amp;" "&amp;Table3[[#This Row],[Distance]]</f>
        <v>Ladies 5K</v>
      </c>
      <c r="K43" s="3" t="s">
        <v>14</v>
      </c>
    </row>
    <row r="44" spans="1:11" x14ac:dyDescent="0.2">
      <c r="A44" s="4">
        <v>44228</v>
      </c>
      <c r="B44" s="5">
        <f>VLOOKUP(MONTH(A44),[1]Month!A:B,2,FALSE)</f>
        <v>44228</v>
      </c>
      <c r="C44" s="6">
        <f t="shared" si="0"/>
        <v>2</v>
      </c>
      <c r="D44" s="3">
        <f>YEAR(Table3[[#This Row],[Date]])</f>
        <v>2021</v>
      </c>
      <c r="E44" s="3" t="s">
        <v>57</v>
      </c>
      <c r="G44" s="3" t="s">
        <v>40</v>
      </c>
      <c r="H44" s="3" t="s">
        <v>13</v>
      </c>
      <c r="I44" s="7">
        <v>2.836805555555556E-2</v>
      </c>
      <c r="J44" s="3" t="str">
        <f>Table3[[#This Row],[Cat]]&amp;" "&amp;Table3[[#This Row],[Distance]]</f>
        <v>Ladies 5K</v>
      </c>
      <c r="K44" s="3" t="s">
        <v>14</v>
      </c>
    </row>
    <row r="45" spans="1:11" x14ac:dyDescent="0.2">
      <c r="A45" s="4">
        <v>44228</v>
      </c>
      <c r="B45" s="5">
        <f>VLOOKUP(MONTH(A45),[1]Month!A:B,2,FALSE)</f>
        <v>44228</v>
      </c>
      <c r="C45" s="6">
        <f t="shared" si="0"/>
        <v>2</v>
      </c>
      <c r="D45" s="3">
        <f>YEAR(Table3[[#This Row],[Date]])</f>
        <v>2021</v>
      </c>
      <c r="E45" s="3" t="s">
        <v>58</v>
      </c>
      <c r="G45" s="3" t="s">
        <v>40</v>
      </c>
      <c r="H45" s="3" t="s">
        <v>23</v>
      </c>
      <c r="I45" s="7">
        <v>1.3888888888888888E-2</v>
      </c>
      <c r="J45" s="3" t="str">
        <f>Table3[[#This Row],[Cat]]&amp;" "&amp;Table3[[#This Row],[Distance]]</f>
        <v>Men 5K</v>
      </c>
      <c r="K45" s="3" t="s">
        <v>14</v>
      </c>
    </row>
    <row r="46" spans="1:11" x14ac:dyDescent="0.2">
      <c r="A46" s="4">
        <v>44228</v>
      </c>
      <c r="B46" s="5">
        <f>VLOOKUP(MONTH(A46),[1]Month!A:B,2,FALSE)</f>
        <v>44228</v>
      </c>
      <c r="C46" s="6">
        <f t="shared" si="0"/>
        <v>2</v>
      </c>
      <c r="D46" s="3">
        <f>YEAR(Table3[[#This Row],[Date]])</f>
        <v>2021</v>
      </c>
      <c r="E46" s="3" t="s">
        <v>31</v>
      </c>
      <c r="G46" s="3" t="s">
        <v>40</v>
      </c>
      <c r="H46" s="3" t="s">
        <v>23</v>
      </c>
      <c r="I46" s="7">
        <v>1.6643518518518519E-2</v>
      </c>
      <c r="J46" s="3" t="str">
        <f>Table3[[#This Row],[Cat]]&amp;" "&amp;Table3[[#This Row],[Distance]]</f>
        <v>Men 5K</v>
      </c>
      <c r="K46" s="3" t="s">
        <v>14</v>
      </c>
    </row>
    <row r="47" spans="1:11" x14ac:dyDescent="0.2">
      <c r="A47" s="4">
        <v>44228</v>
      </c>
      <c r="B47" s="5">
        <f>VLOOKUP(MONTH(A47),[1]Month!A:B,2,FALSE)</f>
        <v>44228</v>
      </c>
      <c r="C47" s="6">
        <f t="shared" si="0"/>
        <v>2</v>
      </c>
      <c r="D47" s="3">
        <f>YEAR(Table3[[#This Row],[Date]])</f>
        <v>2021</v>
      </c>
      <c r="E47" s="3" t="s">
        <v>32</v>
      </c>
      <c r="G47" s="3" t="s">
        <v>40</v>
      </c>
      <c r="H47" s="3" t="s">
        <v>23</v>
      </c>
      <c r="I47" s="7">
        <v>1.758101851851852E-2</v>
      </c>
      <c r="J47" s="3" t="str">
        <f>Table3[[#This Row],[Cat]]&amp;" "&amp;Table3[[#This Row],[Distance]]</f>
        <v>Men 5K</v>
      </c>
      <c r="K47" s="3" t="s">
        <v>14</v>
      </c>
    </row>
    <row r="48" spans="1:11" x14ac:dyDescent="0.2">
      <c r="A48" s="4">
        <v>44228</v>
      </c>
      <c r="B48" s="5">
        <f>VLOOKUP(MONTH(A48),[1]Month!A:B,2,FALSE)</f>
        <v>44228</v>
      </c>
      <c r="C48" s="6">
        <f t="shared" si="0"/>
        <v>2</v>
      </c>
      <c r="D48" s="3">
        <f>YEAR(Table3[[#This Row],[Date]])</f>
        <v>2021</v>
      </c>
      <c r="E48" s="3" t="s">
        <v>59</v>
      </c>
      <c r="G48" s="3" t="s">
        <v>40</v>
      </c>
      <c r="H48" s="3" t="s">
        <v>23</v>
      </c>
      <c r="I48" s="7">
        <v>1.9189814814814816E-2</v>
      </c>
      <c r="J48" s="3" t="str">
        <f>Table3[[#This Row],[Cat]]&amp;" "&amp;Table3[[#This Row],[Distance]]</f>
        <v>Men 5K</v>
      </c>
      <c r="K48" s="3" t="s">
        <v>14</v>
      </c>
    </row>
    <row r="49" spans="1:11" x14ac:dyDescent="0.2">
      <c r="A49" s="4">
        <v>44228</v>
      </c>
      <c r="B49" s="5">
        <f>VLOOKUP(MONTH(A49),[1]Month!A:B,2,FALSE)</f>
        <v>44228</v>
      </c>
      <c r="C49" s="6">
        <f t="shared" si="0"/>
        <v>2</v>
      </c>
      <c r="D49" s="3">
        <f>YEAR(Table3[[#This Row],[Date]])</f>
        <v>2021</v>
      </c>
      <c r="E49" s="3" t="s">
        <v>34</v>
      </c>
      <c r="G49" s="3" t="s">
        <v>40</v>
      </c>
      <c r="H49" s="3" t="s">
        <v>23</v>
      </c>
      <c r="I49" s="7">
        <v>1.8807870370370371E-2</v>
      </c>
      <c r="J49" s="3" t="str">
        <f>Table3[[#This Row],[Cat]]&amp;" "&amp;Table3[[#This Row],[Distance]]</f>
        <v>Men 5K</v>
      </c>
      <c r="K49" s="3" t="s">
        <v>14</v>
      </c>
    </row>
    <row r="50" spans="1:11" x14ac:dyDescent="0.2">
      <c r="A50" s="4">
        <v>44228</v>
      </c>
      <c r="B50" s="5">
        <f>VLOOKUP(MONTH(A50),[1]Month!A:B,2,FALSE)</f>
        <v>44228</v>
      </c>
      <c r="C50" s="6">
        <f t="shared" si="0"/>
        <v>2</v>
      </c>
      <c r="D50" s="3">
        <f>YEAR(Table3[[#This Row],[Date]])</f>
        <v>2021</v>
      </c>
      <c r="E50" s="3" t="s">
        <v>60</v>
      </c>
      <c r="G50" s="3" t="s">
        <v>40</v>
      </c>
      <c r="H50" s="3" t="s">
        <v>23</v>
      </c>
      <c r="I50" s="7">
        <v>2.5034722222222222E-2</v>
      </c>
      <c r="J50" s="3" t="str">
        <f>Table3[[#This Row],[Cat]]&amp;" "&amp;Table3[[#This Row],[Distance]]</f>
        <v>Men 5K</v>
      </c>
      <c r="K50" s="3" t="s">
        <v>14</v>
      </c>
    </row>
    <row r="51" spans="1:11" x14ac:dyDescent="0.2">
      <c r="A51" s="4">
        <v>44228</v>
      </c>
      <c r="B51" s="5">
        <f>VLOOKUP(MONTH(A51),[1]Month!A:B,2,FALSE)</f>
        <v>44228</v>
      </c>
      <c r="C51" s="6">
        <f t="shared" si="0"/>
        <v>2</v>
      </c>
      <c r="D51" s="3">
        <f>YEAR(Table3[[#This Row],[Date]])</f>
        <v>2021</v>
      </c>
      <c r="E51" s="3" t="s">
        <v>61</v>
      </c>
      <c r="G51" s="3" t="s">
        <v>40</v>
      </c>
      <c r="H51" s="3" t="s">
        <v>23</v>
      </c>
      <c r="I51" s="7">
        <v>2.5567129629629634E-2</v>
      </c>
      <c r="J51" s="3" t="str">
        <f>Table3[[#This Row],[Cat]]&amp;" "&amp;Table3[[#This Row],[Distance]]</f>
        <v>Men 5K</v>
      </c>
      <c r="K51" s="3" t="s">
        <v>14</v>
      </c>
    </row>
    <row r="52" spans="1:11" x14ac:dyDescent="0.2">
      <c r="A52" s="8">
        <v>44256</v>
      </c>
      <c r="B52" s="5">
        <f>VLOOKUP(MONTH(A52),[1]Month!A:B,2,FALSE)</f>
        <v>44256</v>
      </c>
      <c r="C52" s="6">
        <f t="shared" si="0"/>
        <v>3</v>
      </c>
      <c r="D52" s="3">
        <f>YEAR(Table3[[#This Row],[Date]])</f>
        <v>2021</v>
      </c>
      <c r="E52" s="3" t="s">
        <v>62</v>
      </c>
      <c r="G52" s="3" t="s">
        <v>40</v>
      </c>
      <c r="H52" s="3" t="s">
        <v>13</v>
      </c>
      <c r="I52" s="7">
        <v>1.9050925925925926E-2</v>
      </c>
      <c r="J52" s="3" t="str">
        <f>Table3[[#This Row],[Cat]]&amp;" "&amp;Table3[[#This Row],[Distance]]</f>
        <v>Ladies 5K</v>
      </c>
      <c r="K52" s="3" t="s">
        <v>14</v>
      </c>
    </row>
    <row r="53" spans="1:11" x14ac:dyDescent="0.2">
      <c r="A53" s="8">
        <v>44256</v>
      </c>
      <c r="B53" s="5">
        <f>VLOOKUP(MONTH(A53),[1]Month!A:B,2,FALSE)</f>
        <v>44256</v>
      </c>
      <c r="C53" s="6">
        <f t="shared" si="0"/>
        <v>3</v>
      </c>
      <c r="D53" s="3">
        <f>YEAR(Table3[[#This Row],[Date]])</f>
        <v>2021</v>
      </c>
      <c r="E53" s="3" t="s">
        <v>15</v>
      </c>
      <c r="G53" s="3" t="s">
        <v>12</v>
      </c>
      <c r="H53" s="3" t="s">
        <v>13</v>
      </c>
      <c r="I53" s="7">
        <v>3.7141203703703704E-2</v>
      </c>
      <c r="J53" s="3" t="str">
        <f>Table3[[#This Row],[Cat]]&amp;" "&amp;Table3[[#This Row],[Distance]]</f>
        <v>Ladies 10K</v>
      </c>
      <c r="K53" s="3" t="s">
        <v>14</v>
      </c>
    </row>
    <row r="54" spans="1:11" x14ac:dyDescent="0.2">
      <c r="A54" s="8">
        <v>44256</v>
      </c>
      <c r="B54" s="5">
        <f>VLOOKUP(MONTH(A54),[1]Month!A:B,2,FALSE)</f>
        <v>44256</v>
      </c>
      <c r="C54" s="6">
        <f t="shared" si="0"/>
        <v>3</v>
      </c>
      <c r="D54" s="3">
        <f>YEAR(Table3[[#This Row],[Date]])</f>
        <v>2021</v>
      </c>
      <c r="E54" s="3" t="s">
        <v>28</v>
      </c>
      <c r="G54" s="3" t="s">
        <v>12</v>
      </c>
      <c r="H54" s="3" t="s">
        <v>23</v>
      </c>
      <c r="I54" s="7">
        <v>3.3726851851851855E-2</v>
      </c>
      <c r="J54" s="3" t="str">
        <f>Table3[[#This Row],[Cat]]&amp;" "&amp;Table3[[#This Row],[Distance]]</f>
        <v>Men 10K</v>
      </c>
      <c r="K54" s="3" t="s">
        <v>14</v>
      </c>
    </row>
    <row r="55" spans="1:11" x14ac:dyDescent="0.2">
      <c r="A55" s="8">
        <v>44256</v>
      </c>
      <c r="B55" s="5">
        <f>VLOOKUP(MONTH(A55),[1]Month!A:B,2,FALSE)</f>
        <v>44256</v>
      </c>
      <c r="C55" s="6">
        <f t="shared" si="0"/>
        <v>3</v>
      </c>
      <c r="D55" s="3">
        <f>YEAR(Table3[[#This Row],[Date]])</f>
        <v>2021</v>
      </c>
      <c r="E55" s="3" t="s">
        <v>57</v>
      </c>
      <c r="G55" s="3" t="s">
        <v>40</v>
      </c>
      <c r="H55" s="3" t="s">
        <v>13</v>
      </c>
      <c r="I55" s="7">
        <v>2.4884259259259259E-2</v>
      </c>
      <c r="J55" s="3" t="str">
        <f>Table3[[#This Row],[Cat]]&amp;" "&amp;Table3[[#This Row],[Distance]]</f>
        <v>Ladies 5K</v>
      </c>
      <c r="K55" s="3" t="s">
        <v>14</v>
      </c>
    </row>
    <row r="56" spans="1:11" x14ac:dyDescent="0.2">
      <c r="A56" s="8">
        <v>44257</v>
      </c>
      <c r="B56" s="5">
        <f>VLOOKUP(MONTH(A56),[1]Month!A:B,2,FALSE)</f>
        <v>44256</v>
      </c>
      <c r="C56" s="6">
        <f t="shared" si="0"/>
        <v>3</v>
      </c>
      <c r="D56" s="3">
        <f>YEAR(Table3[[#This Row],[Date]])</f>
        <v>2021</v>
      </c>
      <c r="E56" s="3" t="s">
        <v>41</v>
      </c>
      <c r="G56" s="3" t="s">
        <v>40</v>
      </c>
      <c r="H56" s="3" t="s">
        <v>13</v>
      </c>
      <c r="I56" s="7">
        <v>2.0555555555555556E-2</v>
      </c>
      <c r="J56" s="3" t="str">
        <f>Table3[[#This Row],[Cat]]&amp;" "&amp;Table3[[#This Row],[Distance]]</f>
        <v>Ladies 5K</v>
      </c>
      <c r="K56" s="3" t="s">
        <v>14</v>
      </c>
    </row>
    <row r="57" spans="1:11" x14ac:dyDescent="0.2">
      <c r="A57" s="8">
        <v>44257</v>
      </c>
      <c r="B57" s="5">
        <f>VLOOKUP(MONTH(A57),[1]Month!A:B,2,FALSE)</f>
        <v>44256</v>
      </c>
      <c r="C57" s="6">
        <f t="shared" si="0"/>
        <v>3</v>
      </c>
      <c r="D57" s="3">
        <f>YEAR(Table3[[#This Row],[Date]])</f>
        <v>2021</v>
      </c>
      <c r="E57" s="3" t="s">
        <v>48</v>
      </c>
      <c r="G57" s="3" t="s">
        <v>40</v>
      </c>
      <c r="H57" s="3" t="s">
        <v>13</v>
      </c>
      <c r="I57" s="7">
        <v>2.0555555555555556E-2</v>
      </c>
      <c r="J57" s="3" t="str">
        <f>Table3[[#This Row],[Cat]]&amp;" "&amp;Table3[[#This Row],[Distance]]</f>
        <v>Ladies 5K</v>
      </c>
      <c r="K57" s="3" t="s">
        <v>14</v>
      </c>
    </row>
    <row r="58" spans="1:11" x14ac:dyDescent="0.2">
      <c r="A58" s="8">
        <v>44257</v>
      </c>
      <c r="B58" s="5">
        <f>VLOOKUP(MONTH(A58),[1]Month!A:B,2,FALSE)</f>
        <v>44256</v>
      </c>
      <c r="C58" s="6">
        <f t="shared" si="0"/>
        <v>3</v>
      </c>
      <c r="D58" s="3">
        <f>YEAR(Table3[[#This Row],[Date]])</f>
        <v>2021</v>
      </c>
      <c r="E58" s="3" t="s">
        <v>53</v>
      </c>
      <c r="G58" s="3" t="s">
        <v>12</v>
      </c>
      <c r="H58" s="3" t="s">
        <v>13</v>
      </c>
      <c r="I58" s="7">
        <v>4.8171296296296295E-2</v>
      </c>
      <c r="J58" s="3" t="str">
        <f>Table3[[#This Row],[Cat]]&amp;" "&amp;Table3[[#This Row],[Distance]]</f>
        <v>Ladies 10K</v>
      </c>
      <c r="K58" s="3" t="s">
        <v>14</v>
      </c>
    </row>
    <row r="59" spans="1:11" x14ac:dyDescent="0.2">
      <c r="A59" s="8">
        <v>44258</v>
      </c>
      <c r="B59" s="5">
        <f>VLOOKUP(MONTH(A59),[1]Month!A:B,2,FALSE)</f>
        <v>44256</v>
      </c>
      <c r="C59" s="9">
        <f t="shared" si="0"/>
        <v>3</v>
      </c>
      <c r="D59" s="3">
        <f>YEAR(Table3[[#This Row],[Date]])</f>
        <v>2021</v>
      </c>
      <c r="E59" s="3" t="s">
        <v>46</v>
      </c>
      <c r="G59" s="3" t="s">
        <v>12</v>
      </c>
      <c r="H59" s="3" t="s">
        <v>13</v>
      </c>
      <c r="I59" s="7">
        <v>3.6597222222222225E-2</v>
      </c>
      <c r="J59" s="3" t="str">
        <f>Table3[[#This Row],[Cat]]&amp;" "&amp;Table3[[#This Row],[Distance]]</f>
        <v>Ladies 10K</v>
      </c>
      <c r="K59" s="3" t="s">
        <v>14</v>
      </c>
    </row>
    <row r="60" spans="1:11" x14ac:dyDescent="0.2">
      <c r="A60" s="8">
        <v>44258</v>
      </c>
      <c r="B60" s="5">
        <f>VLOOKUP(MONTH(A60),[1]Month!A:B,2,FALSE)</f>
        <v>44256</v>
      </c>
      <c r="C60" s="9">
        <f t="shared" si="0"/>
        <v>3</v>
      </c>
      <c r="D60" s="3">
        <f>YEAR(Table3[[#This Row],[Date]])</f>
        <v>2021</v>
      </c>
      <c r="E60" s="3" t="s">
        <v>55</v>
      </c>
      <c r="G60" s="3" t="s">
        <v>40</v>
      </c>
      <c r="H60" s="3" t="s">
        <v>13</v>
      </c>
      <c r="I60" s="7">
        <v>2.5567129629629634E-2</v>
      </c>
      <c r="J60" s="3" t="str">
        <f>Table3[[#This Row],[Cat]]&amp;" "&amp;Table3[[#This Row],[Distance]]</f>
        <v>Ladies 5K</v>
      </c>
      <c r="K60" s="3" t="s">
        <v>14</v>
      </c>
    </row>
    <row r="61" spans="1:11" x14ac:dyDescent="0.2">
      <c r="A61" s="8">
        <v>44258</v>
      </c>
      <c r="B61" s="5">
        <f>VLOOKUP(MONTH(A61),[1]Month!A:B,2,FALSE)</f>
        <v>44256</v>
      </c>
      <c r="C61" s="9">
        <f t="shared" si="0"/>
        <v>3</v>
      </c>
      <c r="D61" s="3">
        <f>YEAR(Table3[[#This Row],[Date]])</f>
        <v>2021</v>
      </c>
      <c r="E61" s="3" t="s">
        <v>42</v>
      </c>
      <c r="G61" s="3" t="s">
        <v>40</v>
      </c>
      <c r="H61" s="3" t="s">
        <v>13</v>
      </c>
      <c r="I61" s="7">
        <v>1.6446759259259262E-2</v>
      </c>
      <c r="J61" s="3" t="str">
        <f>Table3[[#This Row],[Cat]]&amp;" "&amp;Table3[[#This Row],[Distance]]</f>
        <v>Ladies 5K</v>
      </c>
      <c r="K61" s="3" t="s">
        <v>14</v>
      </c>
    </row>
    <row r="62" spans="1:11" x14ac:dyDescent="0.2">
      <c r="A62" s="8">
        <v>44258</v>
      </c>
      <c r="B62" s="5">
        <f>VLOOKUP(MONTH(A62),[1]Month!A:B,2,FALSE)</f>
        <v>44256</v>
      </c>
      <c r="C62" s="9">
        <f t="shared" si="0"/>
        <v>3</v>
      </c>
      <c r="D62" s="3">
        <f>YEAR(Table3[[#This Row],[Date]])</f>
        <v>2021</v>
      </c>
      <c r="E62" s="3" t="s">
        <v>39</v>
      </c>
      <c r="G62" s="3" t="s">
        <v>40</v>
      </c>
      <c r="H62" s="3" t="s">
        <v>23</v>
      </c>
      <c r="I62" s="7">
        <v>1.6134259259259261E-2</v>
      </c>
      <c r="J62" s="3" t="str">
        <f>Table3[[#This Row],[Cat]]&amp;" "&amp;Table3[[#This Row],[Distance]]</f>
        <v>Men 5K</v>
      </c>
      <c r="K62" s="3" t="s">
        <v>14</v>
      </c>
    </row>
    <row r="63" spans="1:11" x14ac:dyDescent="0.2">
      <c r="A63" s="8">
        <v>44258</v>
      </c>
      <c r="B63" s="5">
        <f>VLOOKUP(MONTH(A63),[1]Month!A:B,2,FALSE)</f>
        <v>44256</v>
      </c>
      <c r="C63" s="9">
        <f t="shared" si="0"/>
        <v>3</v>
      </c>
      <c r="D63" s="3">
        <f>YEAR(Table3[[#This Row],[Date]])</f>
        <v>2021</v>
      </c>
      <c r="E63" s="3" t="s">
        <v>29</v>
      </c>
      <c r="G63" s="3" t="s">
        <v>12</v>
      </c>
      <c r="H63" s="3" t="s">
        <v>23</v>
      </c>
      <c r="I63" s="7">
        <v>3.6689814814814821E-2</v>
      </c>
      <c r="J63" s="3" t="str">
        <f>Table3[[#This Row],[Cat]]&amp;" "&amp;Table3[[#This Row],[Distance]]</f>
        <v>Men 10K</v>
      </c>
      <c r="K63" s="3" t="s">
        <v>14</v>
      </c>
    </row>
    <row r="64" spans="1:11" x14ac:dyDescent="0.2">
      <c r="A64" s="8">
        <v>44258</v>
      </c>
      <c r="B64" s="5">
        <f>VLOOKUP(MONTH(A64),[1]Month!A:B,2,FALSE)</f>
        <v>44256</v>
      </c>
      <c r="C64" s="9">
        <f t="shared" si="0"/>
        <v>3</v>
      </c>
      <c r="D64" s="3">
        <f>YEAR(Table3[[#This Row],[Date]])</f>
        <v>2021</v>
      </c>
      <c r="E64" s="3" t="s">
        <v>11</v>
      </c>
      <c r="G64" s="3" t="s">
        <v>12</v>
      </c>
      <c r="H64" s="3" t="s">
        <v>13</v>
      </c>
      <c r="I64" s="7">
        <v>3.4039351851851855E-2</v>
      </c>
      <c r="J64" s="3" t="str">
        <f>Table3[[#This Row],[Cat]]&amp;" "&amp;Table3[[#This Row],[Distance]]</f>
        <v>Ladies 10K</v>
      </c>
      <c r="K64" s="3" t="s">
        <v>14</v>
      </c>
    </row>
    <row r="65" spans="1:11" x14ac:dyDescent="0.2">
      <c r="A65" s="8">
        <v>44258</v>
      </c>
      <c r="B65" s="5">
        <f>VLOOKUP(MONTH(A65),[1]Month!A:B,2,FALSE)</f>
        <v>44256</v>
      </c>
      <c r="C65" s="9">
        <f t="shared" si="0"/>
        <v>3</v>
      </c>
      <c r="D65" s="3">
        <f>YEAR(Table3[[#This Row],[Date]])</f>
        <v>2021</v>
      </c>
      <c r="E65" s="3" t="s">
        <v>32</v>
      </c>
      <c r="G65" s="3" t="s">
        <v>12</v>
      </c>
      <c r="H65" s="3" t="s">
        <v>23</v>
      </c>
      <c r="I65" s="7">
        <v>3.7291666666666667E-2</v>
      </c>
      <c r="J65" s="3" t="str">
        <f>Table3[[#This Row],[Cat]]&amp;" "&amp;Table3[[#This Row],[Distance]]</f>
        <v>Men 10K</v>
      </c>
      <c r="K65" s="3" t="s">
        <v>14</v>
      </c>
    </row>
    <row r="66" spans="1:11" x14ac:dyDescent="0.2">
      <c r="A66" s="8">
        <v>44258</v>
      </c>
      <c r="B66" s="5">
        <f>VLOOKUP(MONTH(A66),[1]Month!A:B,2,FALSE)</f>
        <v>44256</v>
      </c>
      <c r="C66" s="9">
        <f t="shared" ref="C66:C74" si="1">MONTH(A66)</f>
        <v>3</v>
      </c>
      <c r="D66" s="3">
        <f>YEAR(Table3[[#This Row],[Date]])</f>
        <v>2021</v>
      </c>
      <c r="E66" s="3" t="s">
        <v>47</v>
      </c>
      <c r="G66" s="3" t="s">
        <v>40</v>
      </c>
      <c r="H66" s="3" t="s">
        <v>13</v>
      </c>
      <c r="I66" s="7">
        <v>1.8553240740740742E-2</v>
      </c>
      <c r="J66" s="3" t="str">
        <f>Table3[[#This Row],[Cat]]&amp;" "&amp;Table3[[#This Row],[Distance]]</f>
        <v>Ladies 5K</v>
      </c>
      <c r="K66" s="3" t="s">
        <v>14</v>
      </c>
    </row>
    <row r="67" spans="1:11" x14ac:dyDescent="0.2">
      <c r="A67" s="8">
        <v>44258</v>
      </c>
      <c r="B67" s="5">
        <f>VLOOKUP(MONTH(A67),[1]Month!A:B,2,FALSE)</f>
        <v>44256</v>
      </c>
      <c r="C67" s="9">
        <f t="shared" si="1"/>
        <v>3</v>
      </c>
      <c r="D67" s="3">
        <f>YEAR(Table3[[#This Row],[Date]])</f>
        <v>2021</v>
      </c>
      <c r="E67" s="3" t="s">
        <v>49</v>
      </c>
      <c r="G67" s="3" t="s">
        <v>40</v>
      </c>
      <c r="H67" s="3" t="s">
        <v>13</v>
      </c>
      <c r="I67" s="7">
        <v>2.1238425925925924E-2</v>
      </c>
      <c r="J67" s="3" t="str">
        <f>Table3[[#This Row],[Cat]]&amp;" "&amp;Table3[[#This Row],[Distance]]</f>
        <v>Ladies 5K</v>
      </c>
      <c r="K67" s="3" t="s">
        <v>14</v>
      </c>
    </row>
    <row r="68" spans="1:11" x14ac:dyDescent="0.2">
      <c r="A68" s="8">
        <v>44259</v>
      </c>
      <c r="B68" s="5">
        <f>VLOOKUP(MONTH(A68),[1]Month!A:B,2,FALSE)</f>
        <v>44256</v>
      </c>
      <c r="C68" s="9">
        <f>MONTH(A68)</f>
        <v>3</v>
      </c>
      <c r="D68" s="3">
        <f>YEAR(Table3[[#This Row],[Date]])</f>
        <v>2021</v>
      </c>
      <c r="E68" s="3" t="s">
        <v>63</v>
      </c>
      <c r="G68" s="3" t="s">
        <v>40</v>
      </c>
      <c r="H68" s="3" t="s">
        <v>13</v>
      </c>
      <c r="I68" s="7">
        <v>2.4710648148148148E-2</v>
      </c>
      <c r="J68" s="3" t="str">
        <f>Table3[[#This Row],[Cat]]&amp;" "&amp;Table3[[#This Row],[Distance]]</f>
        <v>Ladies 5K</v>
      </c>
      <c r="K68" s="3" t="s">
        <v>14</v>
      </c>
    </row>
    <row r="69" spans="1:11" x14ac:dyDescent="0.2">
      <c r="A69" s="8">
        <v>44259</v>
      </c>
      <c r="B69" s="5">
        <f>VLOOKUP(MONTH(A69),[1]Month!A:B,2,FALSE)</f>
        <v>44256</v>
      </c>
      <c r="C69" s="9">
        <f t="shared" ref="C69:C132" si="2">MONTH(A69)</f>
        <v>3</v>
      </c>
      <c r="D69" s="3">
        <f>YEAR(Table3[[#This Row],[Date]])</f>
        <v>2021</v>
      </c>
      <c r="E69" s="3" t="s">
        <v>22</v>
      </c>
      <c r="G69" s="3" t="s">
        <v>12</v>
      </c>
      <c r="H69" s="3" t="s">
        <v>23</v>
      </c>
      <c r="I69" s="7">
        <v>2.6712962962962966E-2</v>
      </c>
      <c r="J69" s="3" t="str">
        <f>Table3[[#This Row],[Cat]]&amp;" "&amp;Table3[[#This Row],[Distance]]</f>
        <v>Men 10K</v>
      </c>
      <c r="K69" s="3" t="s">
        <v>14</v>
      </c>
    </row>
    <row r="70" spans="1:11" x14ac:dyDescent="0.2">
      <c r="A70" s="8">
        <v>44259</v>
      </c>
      <c r="B70" s="5">
        <f>VLOOKUP(MONTH(A70),[1]Month!A:B,2,FALSE)</f>
        <v>44256</v>
      </c>
      <c r="C70" s="9">
        <f t="shared" si="2"/>
        <v>3</v>
      </c>
      <c r="D70" s="3">
        <f>YEAR(Table3[[#This Row],[Date]])</f>
        <v>2021</v>
      </c>
      <c r="E70" s="3" t="s">
        <v>50</v>
      </c>
      <c r="G70" s="3" t="s">
        <v>40</v>
      </c>
      <c r="H70" s="3" t="s">
        <v>13</v>
      </c>
      <c r="I70" s="7">
        <v>2.1909722222222223E-2</v>
      </c>
      <c r="J70" s="3" t="str">
        <f>Table3[[#This Row],[Cat]]&amp;" "&amp;Table3[[#This Row],[Distance]]</f>
        <v>Ladies 5K</v>
      </c>
      <c r="K70" s="3" t="s">
        <v>14</v>
      </c>
    </row>
    <row r="71" spans="1:11" x14ac:dyDescent="0.2">
      <c r="A71" s="8">
        <v>44260</v>
      </c>
      <c r="B71" s="5">
        <f>VLOOKUP(MONTH(A71),[1]Month!A:B,2,FALSE)</f>
        <v>44256</v>
      </c>
      <c r="C71" s="9">
        <f t="shared" si="2"/>
        <v>3</v>
      </c>
      <c r="D71" s="3">
        <f>YEAR(Table3[[#This Row],[Date]])</f>
        <v>2021</v>
      </c>
      <c r="E71" s="3" t="s">
        <v>31</v>
      </c>
      <c r="G71" s="3" t="s">
        <v>12</v>
      </c>
      <c r="H71" s="3" t="s">
        <v>23</v>
      </c>
      <c r="I71" s="7">
        <v>3.6273148148148145E-2</v>
      </c>
      <c r="J71" s="3" t="str">
        <f>Table3[[#This Row],[Cat]]&amp;" "&amp;Table3[[#This Row],[Distance]]</f>
        <v>Men 10K</v>
      </c>
      <c r="K71" s="3" t="s">
        <v>14</v>
      </c>
    </row>
    <row r="72" spans="1:11" x14ac:dyDescent="0.2">
      <c r="A72" s="8">
        <v>44260</v>
      </c>
      <c r="B72" s="5">
        <f>VLOOKUP(MONTH(A72),[1]Month!A:B,2,FALSE)</f>
        <v>44256</v>
      </c>
      <c r="C72" s="9">
        <f t="shared" si="2"/>
        <v>3</v>
      </c>
      <c r="D72" s="3">
        <f>YEAR(Table3[[#This Row],[Date]])</f>
        <v>2021</v>
      </c>
      <c r="E72" s="3" t="s">
        <v>61</v>
      </c>
      <c r="G72" s="3" t="s">
        <v>40</v>
      </c>
      <c r="H72" s="3" t="s">
        <v>23</v>
      </c>
      <c r="I72" s="7">
        <v>1.7800925925925925E-2</v>
      </c>
      <c r="J72" s="3" t="str">
        <f>Table3[[#This Row],[Cat]]&amp;" "&amp;Table3[[#This Row],[Distance]]</f>
        <v>Men 5K</v>
      </c>
      <c r="K72" s="3" t="s">
        <v>14</v>
      </c>
    </row>
    <row r="73" spans="1:11" x14ac:dyDescent="0.2">
      <c r="A73" s="8">
        <v>44260</v>
      </c>
      <c r="B73" s="5">
        <f>VLOOKUP(MONTH(A73),[1]Month!A:B,2,FALSE)</f>
        <v>44256</v>
      </c>
      <c r="C73" s="9">
        <f t="shared" si="2"/>
        <v>3</v>
      </c>
      <c r="D73" s="3">
        <f>YEAR(Table3[[#This Row],[Date]])</f>
        <v>2021</v>
      </c>
      <c r="E73" s="3" t="s">
        <v>24</v>
      </c>
      <c r="G73" s="3" t="s">
        <v>12</v>
      </c>
      <c r="H73" s="3" t="s">
        <v>23</v>
      </c>
      <c r="I73" s="7">
        <v>3.0011574074074076E-2</v>
      </c>
      <c r="J73" s="3" t="str">
        <f>Table3[[#This Row],[Cat]]&amp;" "&amp;Table3[[#This Row],[Distance]]</f>
        <v>Men 10K</v>
      </c>
      <c r="K73" s="3" t="s">
        <v>14</v>
      </c>
    </row>
    <row r="74" spans="1:11" x14ac:dyDescent="0.2">
      <c r="A74" s="8">
        <v>44260</v>
      </c>
      <c r="B74" s="5">
        <f>VLOOKUP(MONTH(A74),[1]Month!A:B,2,FALSE)</f>
        <v>44256</v>
      </c>
      <c r="C74" s="9">
        <f t="shared" si="2"/>
        <v>3</v>
      </c>
      <c r="D74" s="3">
        <f>YEAR(Table3[[#This Row],[Date]])</f>
        <v>2021</v>
      </c>
      <c r="E74" s="3" t="s">
        <v>20</v>
      </c>
      <c r="G74" s="3" t="s">
        <v>40</v>
      </c>
      <c r="H74" s="3" t="s">
        <v>13</v>
      </c>
      <c r="I74" s="7">
        <v>2.0763888888888887E-2</v>
      </c>
      <c r="J74" s="3" t="str">
        <f>Table3[[#This Row],[Cat]]&amp;" "&amp;Table3[[#This Row],[Distance]]</f>
        <v>Ladies 5K</v>
      </c>
      <c r="K74" s="3" t="s">
        <v>14</v>
      </c>
    </row>
    <row r="75" spans="1:11" x14ac:dyDescent="0.2">
      <c r="A75" s="8">
        <v>44260</v>
      </c>
      <c r="B75" s="5">
        <f>VLOOKUP(MONTH(A75),[1]Month!A:B,2,FALSE)</f>
        <v>44256</v>
      </c>
      <c r="C75" s="9">
        <f t="shared" si="2"/>
        <v>3</v>
      </c>
      <c r="D75" s="3">
        <f>YEAR(Table3[[#This Row],[Date]])</f>
        <v>2021</v>
      </c>
      <c r="E75" s="3" t="s">
        <v>32</v>
      </c>
      <c r="G75" s="3" t="s">
        <v>40</v>
      </c>
      <c r="H75" s="3" t="s">
        <v>23</v>
      </c>
      <c r="I75" s="7">
        <v>1.8078703703703704E-2</v>
      </c>
      <c r="J75" s="3" t="str">
        <f>Table3[[#This Row],[Cat]]&amp;" "&amp;Table3[[#This Row],[Distance]]</f>
        <v>Men 5K</v>
      </c>
      <c r="K75" s="3" t="s">
        <v>14</v>
      </c>
    </row>
    <row r="76" spans="1:11" x14ac:dyDescent="0.2">
      <c r="A76" s="8">
        <v>44260</v>
      </c>
      <c r="B76" s="5">
        <f>VLOOKUP(MONTH(A76),[1]Month!A:B,2,FALSE)</f>
        <v>44256</v>
      </c>
      <c r="C76" s="9">
        <f t="shared" si="2"/>
        <v>3</v>
      </c>
      <c r="D76" s="3">
        <f>YEAR(Table3[[#This Row],[Date]])</f>
        <v>2021</v>
      </c>
      <c r="E76" s="3" t="s">
        <v>31</v>
      </c>
      <c r="G76" s="3" t="s">
        <v>40</v>
      </c>
      <c r="H76" s="3" t="s">
        <v>23</v>
      </c>
      <c r="I76" s="7">
        <v>1.622685185185185E-2</v>
      </c>
      <c r="J76" s="3" t="str">
        <f>Table3[[#This Row],[Cat]]&amp;" "&amp;Table3[[#This Row],[Distance]]</f>
        <v>Men 5K</v>
      </c>
      <c r="K76" s="3" t="s">
        <v>14</v>
      </c>
    </row>
    <row r="77" spans="1:11" x14ac:dyDescent="0.2">
      <c r="A77" s="8">
        <v>44260</v>
      </c>
      <c r="B77" s="5">
        <f>VLOOKUP(MONTH(A77),[1]Month!A:B,2,FALSE)</f>
        <v>44256</v>
      </c>
      <c r="C77" s="9">
        <f t="shared" si="2"/>
        <v>3</v>
      </c>
      <c r="D77" s="3">
        <f>YEAR(Table3[[#This Row],[Date]])</f>
        <v>2021</v>
      </c>
      <c r="E77" s="3" t="s">
        <v>46</v>
      </c>
      <c r="G77" s="3" t="s">
        <v>40</v>
      </c>
      <c r="H77" s="3" t="s">
        <v>13</v>
      </c>
      <c r="I77" s="7">
        <v>1.6932870370370369E-2</v>
      </c>
      <c r="J77" s="3" t="str">
        <f>Table3[[#This Row],[Cat]]&amp;" "&amp;Table3[[#This Row],[Distance]]</f>
        <v>Ladies 5K</v>
      </c>
      <c r="K77" s="3" t="s">
        <v>14</v>
      </c>
    </row>
    <row r="78" spans="1:11" x14ac:dyDescent="0.2">
      <c r="A78" s="8">
        <v>44261</v>
      </c>
      <c r="B78" s="5">
        <f>VLOOKUP(MONTH(A78),[1]Month!A:B,2,FALSE)</f>
        <v>44256</v>
      </c>
      <c r="C78" s="9">
        <f t="shared" si="2"/>
        <v>3</v>
      </c>
      <c r="D78" s="3">
        <f>YEAR(Table3[[#This Row],[Date]])</f>
        <v>2021</v>
      </c>
      <c r="E78" s="3" t="s">
        <v>44</v>
      </c>
      <c r="G78" s="3" t="s">
        <v>40</v>
      </c>
      <c r="H78" s="3" t="s">
        <v>13</v>
      </c>
      <c r="I78" s="7">
        <v>1.5995370370370372E-2</v>
      </c>
      <c r="J78" s="3" t="str">
        <f>Table3[[#This Row],[Cat]]&amp;" "&amp;Table3[[#This Row],[Distance]]</f>
        <v>Ladies 5K</v>
      </c>
      <c r="K78" s="3" t="s">
        <v>14</v>
      </c>
    </row>
    <row r="79" spans="1:11" x14ac:dyDescent="0.2">
      <c r="A79" s="8">
        <v>44261</v>
      </c>
      <c r="B79" s="5">
        <f>VLOOKUP(MONTH(A79),[1]Month!A:B,2,FALSE)</f>
        <v>44256</v>
      </c>
      <c r="C79" s="9">
        <f t="shared" si="2"/>
        <v>3</v>
      </c>
      <c r="D79" s="3">
        <f>YEAR(Table3[[#This Row],[Date]])</f>
        <v>2021</v>
      </c>
      <c r="E79" s="3" t="s">
        <v>42</v>
      </c>
      <c r="G79" s="3" t="s">
        <v>12</v>
      </c>
      <c r="H79" s="3" t="s">
        <v>13</v>
      </c>
      <c r="I79" s="7">
        <v>3.2696759259259259E-2</v>
      </c>
      <c r="J79" s="3" t="str">
        <f>Table3[[#This Row],[Cat]]&amp;" "&amp;Table3[[#This Row],[Distance]]</f>
        <v>Ladies 10K</v>
      </c>
      <c r="K79" s="3" t="s">
        <v>14</v>
      </c>
    </row>
    <row r="80" spans="1:11" x14ac:dyDescent="0.2">
      <c r="A80" s="8">
        <v>44261</v>
      </c>
      <c r="B80" s="5">
        <f>VLOOKUP(MONTH(A80),[1]Month!A:B,2,FALSE)</f>
        <v>44256</v>
      </c>
      <c r="C80" s="9">
        <f t="shared" si="2"/>
        <v>3</v>
      </c>
      <c r="D80" s="3">
        <f>YEAR(Table3[[#This Row],[Date]])</f>
        <v>2021</v>
      </c>
      <c r="E80" s="3" t="s">
        <v>20</v>
      </c>
      <c r="G80" s="3" t="s">
        <v>12</v>
      </c>
      <c r="H80" s="3" t="s">
        <v>13</v>
      </c>
      <c r="I80" s="7">
        <v>4.1701388888888885E-2</v>
      </c>
      <c r="J80" s="3" t="str">
        <f>Table3[[#This Row],[Cat]]&amp;" "&amp;Table3[[#This Row],[Distance]]</f>
        <v>Ladies 10K</v>
      </c>
      <c r="K80" s="3" t="s">
        <v>14</v>
      </c>
    </row>
    <row r="81" spans="1:11" x14ac:dyDescent="0.2">
      <c r="A81" s="8">
        <v>44262</v>
      </c>
      <c r="B81" s="5">
        <f>VLOOKUP(MONTH(A81),[1]Month!A:B,2,FALSE)</f>
        <v>44256</v>
      </c>
      <c r="C81" s="9">
        <f t="shared" si="2"/>
        <v>3</v>
      </c>
      <c r="D81" s="3">
        <f>YEAR(Table3[[#This Row],[Date]])</f>
        <v>2021</v>
      </c>
      <c r="E81" s="3" t="s">
        <v>15</v>
      </c>
      <c r="G81" s="3" t="s">
        <v>40</v>
      </c>
      <c r="H81" s="3" t="s">
        <v>13</v>
      </c>
      <c r="I81" s="7">
        <v>1.7847222222222223E-2</v>
      </c>
      <c r="J81" s="3" t="str">
        <f>Table3[[#This Row],[Cat]]&amp;" "&amp;Table3[[#This Row],[Distance]]</f>
        <v>Ladies 5K</v>
      </c>
      <c r="K81" s="3" t="s">
        <v>14</v>
      </c>
    </row>
    <row r="82" spans="1:11" x14ac:dyDescent="0.2">
      <c r="A82" s="8">
        <v>44262</v>
      </c>
      <c r="B82" s="5">
        <f>VLOOKUP(MONTH(A82),[1]Month!A:B,2,FALSE)</f>
        <v>44256</v>
      </c>
      <c r="C82" s="9">
        <f t="shared" si="2"/>
        <v>3</v>
      </c>
      <c r="D82" s="3">
        <f>YEAR(Table3[[#This Row],[Date]])</f>
        <v>2021</v>
      </c>
      <c r="E82" s="3" t="s">
        <v>49</v>
      </c>
      <c r="G82" s="3" t="s">
        <v>12</v>
      </c>
      <c r="H82" s="3" t="s">
        <v>13</v>
      </c>
      <c r="I82" s="7">
        <v>5.0115740740740738E-2</v>
      </c>
      <c r="J82" s="3" t="str">
        <f>Table3[[#This Row],[Cat]]&amp;" "&amp;Table3[[#This Row],[Distance]]</f>
        <v>Ladies 10K</v>
      </c>
      <c r="K82" s="3" t="s">
        <v>14</v>
      </c>
    </row>
    <row r="83" spans="1:11" x14ac:dyDescent="0.2">
      <c r="A83" s="8">
        <v>44262</v>
      </c>
      <c r="B83" s="5">
        <f>VLOOKUP(MONTH(A83),[1]Month!A:B,2,FALSE)</f>
        <v>44256</v>
      </c>
      <c r="C83" s="9">
        <f t="shared" si="2"/>
        <v>3</v>
      </c>
      <c r="D83" s="3">
        <f>YEAR(Table3[[#This Row],[Date]])</f>
        <v>2021</v>
      </c>
      <c r="E83" s="3" t="s">
        <v>54</v>
      </c>
      <c r="G83" s="3" t="s">
        <v>40</v>
      </c>
      <c r="H83" s="3" t="s">
        <v>13</v>
      </c>
      <c r="I83" s="7">
        <v>2.4988425925925928E-2</v>
      </c>
      <c r="J83" s="3" t="str">
        <f>Table3[[#This Row],[Cat]]&amp;" "&amp;Table3[[#This Row],[Distance]]</f>
        <v>Ladies 5K</v>
      </c>
      <c r="K83" s="3" t="s">
        <v>14</v>
      </c>
    </row>
    <row r="84" spans="1:11" x14ac:dyDescent="0.2">
      <c r="A84" s="8">
        <v>44262</v>
      </c>
      <c r="B84" s="5">
        <f>VLOOKUP(MONTH(A84),[1]Month!A:B,2,FALSE)</f>
        <v>44256</v>
      </c>
      <c r="C84" s="9">
        <f t="shared" si="2"/>
        <v>3</v>
      </c>
      <c r="D84" s="3">
        <f>YEAR(Table3[[#This Row],[Date]])</f>
        <v>2021</v>
      </c>
      <c r="E84" s="3" t="s">
        <v>53</v>
      </c>
      <c r="G84" s="3" t="s">
        <v>40</v>
      </c>
      <c r="H84" s="3" t="s">
        <v>13</v>
      </c>
      <c r="I84" s="7">
        <v>2.1238425925925924E-2</v>
      </c>
      <c r="J84" s="3" t="str">
        <f>Table3[[#This Row],[Cat]]&amp;" "&amp;Table3[[#This Row],[Distance]]</f>
        <v>Ladies 5K</v>
      </c>
      <c r="K84" s="3" t="s">
        <v>14</v>
      </c>
    </row>
    <row r="85" spans="1:11" x14ac:dyDescent="0.2">
      <c r="A85" s="8">
        <v>44262</v>
      </c>
      <c r="B85" s="5">
        <f>VLOOKUP(MONTH(A85),[1]Month!A:B,2,FALSE)</f>
        <v>44256</v>
      </c>
      <c r="C85" s="9">
        <f t="shared" si="2"/>
        <v>3</v>
      </c>
      <c r="D85" s="3">
        <f>YEAR(Table3[[#This Row],[Date]])</f>
        <v>2021</v>
      </c>
      <c r="E85" s="3" t="s">
        <v>34</v>
      </c>
      <c r="G85" s="3" t="s">
        <v>40</v>
      </c>
      <c r="H85" s="3" t="s">
        <v>23</v>
      </c>
      <c r="I85" s="7">
        <v>1.9085648148148147E-2</v>
      </c>
      <c r="J85" s="3" t="str">
        <f>Table3[[#This Row],[Cat]]&amp;" "&amp;Table3[[#This Row],[Distance]]</f>
        <v>Men 5K</v>
      </c>
      <c r="K85" s="3" t="s">
        <v>14</v>
      </c>
    </row>
    <row r="86" spans="1:11" x14ac:dyDescent="0.2">
      <c r="A86" s="8">
        <v>44262</v>
      </c>
      <c r="B86" s="5">
        <f>VLOOKUP(MONTH(A86),[1]Month!A:B,2,FALSE)</f>
        <v>44256</v>
      </c>
      <c r="C86" s="9">
        <f t="shared" si="2"/>
        <v>3</v>
      </c>
      <c r="D86" s="3">
        <f>YEAR(Table3[[#This Row],[Date]])</f>
        <v>2021</v>
      </c>
      <c r="E86" s="3" t="s">
        <v>25</v>
      </c>
      <c r="G86" s="3" t="s">
        <v>12</v>
      </c>
      <c r="H86" s="3" t="s">
        <v>23</v>
      </c>
      <c r="I86" s="7">
        <v>2.9374999999999998E-2</v>
      </c>
      <c r="J86" s="3" t="str">
        <f>Table3[[#This Row],[Cat]]&amp;" "&amp;Table3[[#This Row],[Distance]]</f>
        <v>Men 10K</v>
      </c>
      <c r="K86" s="3" t="s">
        <v>14</v>
      </c>
    </row>
    <row r="87" spans="1:11" x14ac:dyDescent="0.2">
      <c r="A87" s="8">
        <v>44262</v>
      </c>
      <c r="B87" s="5">
        <f>VLOOKUP(MONTH(A87),[1]Month!A:B,2,FALSE)</f>
        <v>44256</v>
      </c>
      <c r="C87" s="9">
        <f t="shared" si="2"/>
        <v>3</v>
      </c>
      <c r="D87" s="3">
        <f>YEAR(Table3[[#This Row],[Date]])</f>
        <v>2021</v>
      </c>
      <c r="E87" s="3" t="s">
        <v>35</v>
      </c>
      <c r="G87" s="3" t="s">
        <v>36</v>
      </c>
      <c r="H87" s="3" t="s">
        <v>37</v>
      </c>
      <c r="I87" s="7">
        <v>1.238425925925926E-2</v>
      </c>
      <c r="J87" s="3" t="str">
        <f>Table3[[#This Row],[Cat]]&amp;" "&amp;Table3[[#This Row],[Distance]]</f>
        <v>Junior 3K</v>
      </c>
      <c r="K87" s="3" t="s">
        <v>14</v>
      </c>
    </row>
    <row r="88" spans="1:11" x14ac:dyDescent="0.2">
      <c r="A88" s="8">
        <v>44262</v>
      </c>
      <c r="B88" s="5">
        <f>VLOOKUP(MONTH(A88),[1]Month!A:B,2,FALSE)</f>
        <v>44256</v>
      </c>
      <c r="C88" s="9">
        <f t="shared" si="2"/>
        <v>3</v>
      </c>
      <c r="D88" s="3">
        <f>YEAR(Table3[[#This Row],[Date]])</f>
        <v>2021</v>
      </c>
      <c r="E88" s="3" t="s">
        <v>38</v>
      </c>
      <c r="G88" s="3" t="s">
        <v>36</v>
      </c>
      <c r="H88" s="3" t="s">
        <v>37</v>
      </c>
      <c r="I88" s="7">
        <v>1.4560185185185183E-2</v>
      </c>
      <c r="J88" s="3" t="str">
        <f>Table3[[#This Row],[Cat]]&amp;" "&amp;Table3[[#This Row],[Distance]]</f>
        <v>Junior 3K</v>
      </c>
      <c r="K88" s="3" t="s">
        <v>14</v>
      </c>
    </row>
    <row r="89" spans="1:11" x14ac:dyDescent="0.2">
      <c r="A89" s="8">
        <v>44262</v>
      </c>
      <c r="B89" s="5">
        <f>VLOOKUP(MONTH(A89),[1]Month!A:B,2,FALSE)</f>
        <v>44256</v>
      </c>
      <c r="C89" s="9">
        <f t="shared" si="2"/>
        <v>3</v>
      </c>
      <c r="D89" s="3">
        <f>YEAR(Table3[[#This Row],[Date]])</f>
        <v>2021</v>
      </c>
      <c r="E89" s="3" t="s">
        <v>64</v>
      </c>
      <c r="G89" s="3" t="s">
        <v>12</v>
      </c>
      <c r="H89" s="3" t="s">
        <v>23</v>
      </c>
      <c r="I89" s="7">
        <v>2.8981481481481483E-2</v>
      </c>
      <c r="J89" s="3" t="str">
        <f>Table3[[#This Row],[Cat]]&amp;" "&amp;Table3[[#This Row],[Distance]]</f>
        <v>Men 10K</v>
      </c>
      <c r="K89" s="3" t="s">
        <v>14</v>
      </c>
    </row>
    <row r="90" spans="1:11" x14ac:dyDescent="0.2">
      <c r="A90" s="8">
        <v>44262</v>
      </c>
      <c r="B90" s="5">
        <f>VLOOKUP(MONTH(A90),[1]Month!A:B,2,FALSE)</f>
        <v>44256</v>
      </c>
      <c r="C90" s="9">
        <f t="shared" si="2"/>
        <v>3</v>
      </c>
      <c r="D90" s="3">
        <f>YEAR(Table3[[#This Row],[Date]])</f>
        <v>2021</v>
      </c>
      <c r="E90" s="3" t="s">
        <v>60</v>
      </c>
      <c r="G90" s="3" t="s">
        <v>40</v>
      </c>
      <c r="H90" s="3" t="s">
        <v>23</v>
      </c>
      <c r="I90" s="7">
        <v>2.5162037037037038E-2</v>
      </c>
      <c r="J90" s="3" t="str">
        <f>Table3[[#This Row],[Cat]]&amp;" "&amp;Table3[[#This Row],[Distance]]</f>
        <v>Men 5K</v>
      </c>
      <c r="K90" s="3" t="s">
        <v>14</v>
      </c>
    </row>
    <row r="91" spans="1:11" x14ac:dyDescent="0.2">
      <c r="A91" s="8">
        <v>44262</v>
      </c>
      <c r="B91" s="5">
        <f>VLOOKUP(MONTH(A91),[1]Month!A:B,2,FALSE)</f>
        <v>44256</v>
      </c>
      <c r="C91" s="9">
        <f t="shared" si="2"/>
        <v>3</v>
      </c>
      <c r="D91" s="3">
        <f>YEAR(Table3[[#This Row],[Date]])</f>
        <v>2021</v>
      </c>
      <c r="E91" s="3" t="s">
        <v>18</v>
      </c>
      <c r="G91" s="3" t="s">
        <v>12</v>
      </c>
      <c r="H91" s="3" t="s">
        <v>13</v>
      </c>
      <c r="I91" s="7">
        <v>4.189814814814815E-2</v>
      </c>
      <c r="J91" s="3" t="str">
        <f>Table3[[#This Row],[Cat]]&amp;" "&amp;Table3[[#This Row],[Distance]]</f>
        <v>Ladies 10K</v>
      </c>
      <c r="K91" s="3" t="s">
        <v>14</v>
      </c>
    </row>
    <row r="92" spans="1:11" x14ac:dyDescent="0.2">
      <c r="A92" s="8">
        <v>44264</v>
      </c>
      <c r="B92" s="5">
        <f>VLOOKUP(MONTH(A92),[1]Month!A:B,2,FALSE)</f>
        <v>44256</v>
      </c>
      <c r="C92" s="9">
        <f t="shared" si="2"/>
        <v>3</v>
      </c>
      <c r="D92" s="3">
        <f>YEAR(Table3[[#This Row],[Date]])</f>
        <v>2021</v>
      </c>
      <c r="E92" s="3" t="s">
        <v>27</v>
      </c>
      <c r="G92" s="3" t="s">
        <v>12</v>
      </c>
      <c r="H92" s="3" t="s">
        <v>23</v>
      </c>
      <c r="I92" s="7">
        <v>3.2743055555555553E-2</v>
      </c>
      <c r="J92" s="3" t="str">
        <f>Table3[[#This Row],[Cat]]&amp;" "&amp;Table3[[#This Row],[Distance]]</f>
        <v>Men 10K</v>
      </c>
      <c r="K92" s="3" t="s">
        <v>14</v>
      </c>
    </row>
    <row r="93" spans="1:11" x14ac:dyDescent="0.2">
      <c r="A93" s="8">
        <v>44265</v>
      </c>
      <c r="B93" s="5">
        <f>VLOOKUP(MONTH(A93),[1]Month!A:B,2,FALSE)</f>
        <v>44256</v>
      </c>
      <c r="C93" s="9">
        <f t="shared" si="2"/>
        <v>3</v>
      </c>
      <c r="D93" s="3">
        <f>YEAR(Table3[[#This Row],[Date]])</f>
        <v>2021</v>
      </c>
      <c r="E93" s="3" t="s">
        <v>52</v>
      </c>
      <c r="G93" s="3" t="s">
        <v>40</v>
      </c>
      <c r="H93" s="3" t="s">
        <v>13</v>
      </c>
      <c r="I93" s="7">
        <v>2.2372685185185186E-2</v>
      </c>
      <c r="J93" s="3" t="str">
        <f>Table3[[#This Row],[Cat]]&amp;" "&amp;Table3[[#This Row],[Distance]]</f>
        <v>Ladies 5K</v>
      </c>
      <c r="K93" s="3" t="s">
        <v>14</v>
      </c>
    </row>
    <row r="94" spans="1:11" x14ac:dyDescent="0.2">
      <c r="A94" s="8">
        <v>44266</v>
      </c>
      <c r="B94" s="5">
        <f>VLOOKUP(MONTH(A94),[1]Month!A:B,2,FALSE)</f>
        <v>44256</v>
      </c>
      <c r="C94" s="9">
        <f t="shared" si="2"/>
        <v>3</v>
      </c>
      <c r="D94" s="3">
        <f>YEAR(Table3[[#This Row],[Date]])</f>
        <v>2021</v>
      </c>
      <c r="E94" s="3" t="s">
        <v>16</v>
      </c>
      <c r="G94" s="3" t="s">
        <v>12</v>
      </c>
      <c r="H94" s="3" t="s">
        <v>13</v>
      </c>
      <c r="I94" s="7">
        <v>3.7685185185185183E-2</v>
      </c>
      <c r="J94" s="3" t="str">
        <f>Table3[[#This Row],[Cat]]&amp;" "&amp;Table3[[#This Row],[Distance]]</f>
        <v>Ladies 10K</v>
      </c>
      <c r="K94" s="3" t="s">
        <v>14</v>
      </c>
    </row>
    <row r="95" spans="1:11" x14ac:dyDescent="0.2">
      <c r="A95" s="8">
        <v>44266</v>
      </c>
      <c r="B95" s="5">
        <f>VLOOKUP(MONTH(A95),[1]Month!A:B,2,FALSE)</f>
        <v>44256</v>
      </c>
      <c r="C95" s="9">
        <f t="shared" si="2"/>
        <v>3</v>
      </c>
      <c r="D95" s="3">
        <f>YEAR(Table3[[#This Row],[Date]])</f>
        <v>2021</v>
      </c>
      <c r="E95" s="3" t="s">
        <v>33</v>
      </c>
      <c r="G95" s="3" t="s">
        <v>12</v>
      </c>
      <c r="H95" s="3" t="s">
        <v>23</v>
      </c>
      <c r="I95" s="7">
        <v>4.521990740740741E-2</v>
      </c>
      <c r="J95" s="3" t="str">
        <f>Table3[[#This Row],[Cat]]&amp;" "&amp;Table3[[#This Row],[Distance]]</f>
        <v>Men 10K</v>
      </c>
      <c r="K95" s="3" t="s">
        <v>14</v>
      </c>
    </row>
    <row r="96" spans="1:11" x14ac:dyDescent="0.2">
      <c r="A96" s="8">
        <v>44266</v>
      </c>
      <c r="B96" s="5">
        <f>VLOOKUP(MONTH(A96),[1]Month!A:B,2,FALSE)</f>
        <v>44256</v>
      </c>
      <c r="C96" s="9">
        <f t="shared" si="2"/>
        <v>3</v>
      </c>
      <c r="D96" s="3">
        <f>YEAR(Table3[[#This Row],[Date]])</f>
        <v>2021</v>
      </c>
      <c r="E96" s="3" t="s">
        <v>59</v>
      </c>
      <c r="G96" s="3" t="s">
        <v>40</v>
      </c>
      <c r="H96" s="3" t="s">
        <v>23</v>
      </c>
      <c r="I96" s="7">
        <v>1.8796296296296297E-2</v>
      </c>
      <c r="J96" s="3" t="str">
        <f>Table3[[#This Row],[Cat]]&amp;" "&amp;Table3[[#This Row],[Distance]]</f>
        <v>Men 5K</v>
      </c>
      <c r="K96" s="3" t="s">
        <v>14</v>
      </c>
    </row>
    <row r="97" spans="1:11" x14ac:dyDescent="0.2">
      <c r="A97" s="8">
        <v>44266</v>
      </c>
      <c r="B97" s="5">
        <f>VLOOKUP(MONTH(A97),[1]Month!A:B,2,FALSE)</f>
        <v>44256</v>
      </c>
      <c r="C97" s="9">
        <f t="shared" si="2"/>
        <v>3</v>
      </c>
      <c r="D97" s="3">
        <f>YEAR(Table3[[#This Row],[Date]])</f>
        <v>2021</v>
      </c>
      <c r="E97" s="3" t="s">
        <v>65</v>
      </c>
      <c r="G97" s="3" t="s">
        <v>12</v>
      </c>
      <c r="H97" s="3" t="s">
        <v>23</v>
      </c>
      <c r="I97" s="7">
        <v>3.0983796296296297E-2</v>
      </c>
      <c r="J97" s="3" t="str">
        <f>Table3[[#This Row],[Cat]]&amp;" "&amp;Table3[[#This Row],[Distance]]</f>
        <v>Men 10K</v>
      </c>
      <c r="K97" s="3" t="s">
        <v>14</v>
      </c>
    </row>
    <row r="98" spans="1:11" x14ac:dyDescent="0.2">
      <c r="A98" s="8">
        <v>44266</v>
      </c>
      <c r="B98" s="5">
        <f>VLOOKUP(MONTH(A98),[1]Month!A:B,2,FALSE)</f>
        <v>44256</v>
      </c>
      <c r="C98" s="9">
        <f t="shared" si="2"/>
        <v>3</v>
      </c>
      <c r="D98" s="3">
        <f>YEAR(Table3[[#This Row],[Date]])</f>
        <v>2021</v>
      </c>
      <c r="E98" s="3" t="s">
        <v>56</v>
      </c>
      <c r="G98" s="3" t="s">
        <v>40</v>
      </c>
      <c r="H98" s="3" t="s">
        <v>13</v>
      </c>
      <c r="I98" s="7">
        <v>2.494212962962963E-2</v>
      </c>
      <c r="J98" s="3" t="str">
        <f>Table3[[#This Row],[Cat]]&amp;" "&amp;Table3[[#This Row],[Distance]]</f>
        <v>Ladies 5K</v>
      </c>
      <c r="K98" s="3" t="s">
        <v>14</v>
      </c>
    </row>
    <row r="99" spans="1:11" x14ac:dyDescent="0.2">
      <c r="A99" s="8">
        <v>44287</v>
      </c>
      <c r="B99" s="5">
        <f>VLOOKUP(MONTH(A99),[1]Month!A:B,2,FALSE)</f>
        <v>44287</v>
      </c>
      <c r="C99" s="9">
        <f t="shared" si="2"/>
        <v>4</v>
      </c>
      <c r="D99" s="3">
        <f>YEAR(Table3[[#This Row],[Date]])</f>
        <v>2021</v>
      </c>
      <c r="E99" s="3" t="s">
        <v>66</v>
      </c>
      <c r="G99" s="3" t="s">
        <v>12</v>
      </c>
      <c r="H99" s="3" t="s">
        <v>23</v>
      </c>
      <c r="I99" s="7">
        <v>3.8495370370370367E-2</v>
      </c>
      <c r="J99" s="3" t="str">
        <f>Table3[[#This Row],[Cat]]&amp;" "&amp;Table3[[#This Row],[Distance]]</f>
        <v>Men 10K</v>
      </c>
      <c r="K99" s="3" t="s">
        <v>14</v>
      </c>
    </row>
    <row r="100" spans="1:11" x14ac:dyDescent="0.2">
      <c r="A100" s="8">
        <v>44287</v>
      </c>
      <c r="B100" s="5">
        <f>VLOOKUP(MONTH(A100),[1]Month!A:B,2,FALSE)</f>
        <v>44287</v>
      </c>
      <c r="C100" s="9">
        <f t="shared" si="2"/>
        <v>4</v>
      </c>
      <c r="D100" s="3">
        <f>YEAR(Table3[[#This Row],[Date]])</f>
        <v>2021</v>
      </c>
      <c r="E100" s="3" t="s">
        <v>57</v>
      </c>
      <c r="G100" s="3" t="s">
        <v>40</v>
      </c>
      <c r="H100" s="3" t="s">
        <v>13</v>
      </c>
      <c r="I100" s="7">
        <v>2.2824074074074076E-2</v>
      </c>
      <c r="J100" s="3" t="str">
        <f>Table3[[#This Row],[Cat]]&amp;" "&amp;Table3[[#This Row],[Distance]]</f>
        <v>Ladies 5K</v>
      </c>
      <c r="K100" s="3" t="s">
        <v>14</v>
      </c>
    </row>
    <row r="101" spans="1:11" x14ac:dyDescent="0.2">
      <c r="A101" s="8">
        <v>44288</v>
      </c>
      <c r="B101" s="5">
        <f>VLOOKUP(MONTH(A101),[1]Month!A:B,2,FALSE)</f>
        <v>44287</v>
      </c>
      <c r="C101" s="9">
        <f t="shared" si="2"/>
        <v>4</v>
      </c>
      <c r="D101" s="3">
        <f>YEAR(Table3[[#This Row],[Date]])</f>
        <v>2021</v>
      </c>
      <c r="E101" s="3" t="s">
        <v>62</v>
      </c>
      <c r="G101" s="3" t="s">
        <v>40</v>
      </c>
      <c r="H101" s="3" t="s">
        <v>13</v>
      </c>
      <c r="I101" s="7">
        <v>1.8553240740740742E-2</v>
      </c>
      <c r="J101" s="3" t="str">
        <f>Table3[[#This Row],[Cat]]&amp;" "&amp;Table3[[#This Row],[Distance]]</f>
        <v>Ladies 5K</v>
      </c>
      <c r="K101" s="3" t="s">
        <v>14</v>
      </c>
    </row>
    <row r="102" spans="1:11" x14ac:dyDescent="0.2">
      <c r="A102" s="8">
        <v>44288</v>
      </c>
      <c r="B102" s="5">
        <f>VLOOKUP(MONTH(A102),[1]Month!A:B,2,FALSE)</f>
        <v>44287</v>
      </c>
      <c r="C102" s="9">
        <f t="shared" si="2"/>
        <v>4</v>
      </c>
      <c r="D102" s="3">
        <f>YEAR(Table3[[#This Row],[Date]])</f>
        <v>2021</v>
      </c>
      <c r="E102" s="3" t="s">
        <v>44</v>
      </c>
      <c r="G102" s="3" t="s">
        <v>40</v>
      </c>
      <c r="H102" s="3" t="s">
        <v>13</v>
      </c>
      <c r="I102" s="7">
        <v>1.5763888888888886E-2</v>
      </c>
      <c r="J102" s="3" t="str">
        <f>Table3[[#This Row],[Cat]]&amp;" "&amp;Table3[[#This Row],[Distance]]</f>
        <v>Ladies 5K</v>
      </c>
      <c r="K102" s="3" t="s">
        <v>14</v>
      </c>
    </row>
    <row r="103" spans="1:11" x14ac:dyDescent="0.2">
      <c r="A103" s="8">
        <v>44289</v>
      </c>
      <c r="B103" s="5">
        <f>VLOOKUP(MONTH(A103),[1]Month!A:B,2,FALSE)</f>
        <v>44287</v>
      </c>
      <c r="C103" s="9">
        <f t="shared" si="2"/>
        <v>4</v>
      </c>
      <c r="D103" s="3">
        <f>YEAR(Table3[[#This Row],[Date]])</f>
        <v>2021</v>
      </c>
      <c r="E103" s="3" t="s">
        <v>20</v>
      </c>
      <c r="G103" s="3" t="s">
        <v>12</v>
      </c>
      <c r="H103" s="3" t="s">
        <v>13</v>
      </c>
      <c r="I103" s="7">
        <v>4.5833333333333337E-2</v>
      </c>
      <c r="J103" s="3" t="str">
        <f>Table3[[#This Row],[Cat]]&amp;" "&amp;Table3[[#This Row],[Distance]]</f>
        <v>Ladies 10K</v>
      </c>
      <c r="K103" s="3" t="s">
        <v>14</v>
      </c>
    </row>
    <row r="104" spans="1:11" x14ac:dyDescent="0.2">
      <c r="A104" s="8">
        <v>44289</v>
      </c>
      <c r="B104" s="5">
        <f>VLOOKUP(MONTH(A104),[1]Month!A:B,2,FALSE)</f>
        <v>44287</v>
      </c>
      <c r="C104" s="9">
        <f t="shared" si="2"/>
        <v>4</v>
      </c>
      <c r="D104" s="3">
        <f>YEAR(Table3[[#This Row],[Date]])</f>
        <v>2021</v>
      </c>
      <c r="E104" s="3" t="s">
        <v>32</v>
      </c>
      <c r="G104" s="3" t="s">
        <v>12</v>
      </c>
      <c r="H104" s="3" t="s">
        <v>23</v>
      </c>
      <c r="I104" s="7">
        <v>3.770833333333333E-2</v>
      </c>
      <c r="J104" s="3" t="str">
        <f>Table3[[#This Row],[Cat]]&amp;" "&amp;Table3[[#This Row],[Distance]]</f>
        <v>Men 10K</v>
      </c>
      <c r="K104" s="3" t="s">
        <v>14</v>
      </c>
    </row>
    <row r="105" spans="1:11" x14ac:dyDescent="0.2">
      <c r="A105" s="8">
        <v>44289</v>
      </c>
      <c r="B105" s="5">
        <f>VLOOKUP(MONTH(A105),[1]Month!A:B,2,FALSE)</f>
        <v>44287</v>
      </c>
      <c r="C105" s="9">
        <f t="shared" si="2"/>
        <v>4</v>
      </c>
      <c r="D105" s="3">
        <f>YEAR(Table3[[#This Row],[Date]])</f>
        <v>2021</v>
      </c>
      <c r="E105" s="3" t="s">
        <v>41</v>
      </c>
      <c r="G105" s="3" t="s">
        <v>40</v>
      </c>
      <c r="H105" s="3" t="s">
        <v>13</v>
      </c>
      <c r="I105" s="7">
        <v>1.8865740740740742E-2</v>
      </c>
      <c r="J105" s="3" t="str">
        <f>Table3[[#This Row],[Cat]]&amp;" "&amp;Table3[[#This Row],[Distance]]</f>
        <v>Ladies 5K</v>
      </c>
      <c r="K105" s="3" t="s">
        <v>14</v>
      </c>
    </row>
    <row r="106" spans="1:11" x14ac:dyDescent="0.2">
      <c r="A106" s="8">
        <v>44290</v>
      </c>
      <c r="B106" s="5">
        <f>VLOOKUP(MONTH(A106),[1]Month!A:B,2,FALSE)</f>
        <v>44287</v>
      </c>
      <c r="C106" s="9">
        <f t="shared" si="2"/>
        <v>4</v>
      </c>
      <c r="D106" s="3">
        <f>YEAR(Table3[[#This Row],[Date]])</f>
        <v>2021</v>
      </c>
      <c r="E106" s="3" t="s">
        <v>42</v>
      </c>
      <c r="G106" s="3" t="s">
        <v>40</v>
      </c>
      <c r="H106" s="3" t="s">
        <v>13</v>
      </c>
      <c r="I106" s="7">
        <v>1.6793981481481483E-2</v>
      </c>
      <c r="J106" s="3" t="str">
        <f>Table3[[#This Row],[Cat]]&amp;" "&amp;Table3[[#This Row],[Distance]]</f>
        <v>Ladies 5K</v>
      </c>
      <c r="K106" s="3" t="s">
        <v>14</v>
      </c>
    </row>
    <row r="107" spans="1:11" x14ac:dyDescent="0.2">
      <c r="A107" s="8">
        <v>44290</v>
      </c>
      <c r="B107" s="5">
        <f>VLOOKUP(MONTH(A107),[1]Month!A:B,2,FALSE)</f>
        <v>44287</v>
      </c>
      <c r="C107" s="9">
        <f t="shared" si="2"/>
        <v>4</v>
      </c>
      <c r="D107" s="3">
        <f>YEAR(Table3[[#This Row],[Date]])</f>
        <v>2021</v>
      </c>
      <c r="E107" s="3" t="s">
        <v>48</v>
      </c>
      <c r="G107" s="3" t="s">
        <v>67</v>
      </c>
      <c r="H107" s="3" t="s">
        <v>13</v>
      </c>
      <c r="I107" s="7">
        <v>1.8194444444444444E-2</v>
      </c>
      <c r="J107" s="3" t="str">
        <f>Table3[[#This Row],[Cat]]&amp;" "&amp;Table3[[#This Row],[Distance]]</f>
        <v>Ladies 5k</v>
      </c>
      <c r="K107" s="3" t="s">
        <v>14</v>
      </c>
    </row>
    <row r="108" spans="1:11" x14ac:dyDescent="0.2">
      <c r="A108" s="8">
        <v>44290</v>
      </c>
      <c r="B108" s="5">
        <f>VLOOKUP(MONTH(A108),[1]Month!A:B,2,FALSE)</f>
        <v>44287</v>
      </c>
      <c r="C108" s="9">
        <f t="shared" si="2"/>
        <v>4</v>
      </c>
      <c r="D108" s="3">
        <f>YEAR(Table3[[#This Row],[Date]])</f>
        <v>2021</v>
      </c>
      <c r="E108" s="3" t="s">
        <v>26</v>
      </c>
      <c r="G108" s="3" t="s">
        <v>12</v>
      </c>
      <c r="H108" s="3" t="s">
        <v>23</v>
      </c>
      <c r="I108" s="7">
        <v>3.2569444444444443E-2</v>
      </c>
      <c r="J108" s="3" t="str">
        <f>Table3[[#This Row],[Cat]]&amp;" "&amp;Table3[[#This Row],[Distance]]</f>
        <v>Men 10K</v>
      </c>
      <c r="K108" s="3" t="s">
        <v>14</v>
      </c>
    </row>
    <row r="109" spans="1:11" x14ac:dyDescent="0.2">
      <c r="A109" s="8">
        <v>44290</v>
      </c>
      <c r="B109" s="5">
        <f>VLOOKUP(MONTH(A109),[1]Month!A:B,2,FALSE)</f>
        <v>44287</v>
      </c>
      <c r="C109" s="9">
        <f t="shared" si="2"/>
        <v>4</v>
      </c>
      <c r="D109" s="3">
        <f>YEAR(Table3[[#This Row],[Date]])</f>
        <v>2021</v>
      </c>
      <c r="E109" s="3" t="s">
        <v>68</v>
      </c>
      <c r="G109" s="3" t="s">
        <v>12</v>
      </c>
      <c r="H109" s="3" t="s">
        <v>23</v>
      </c>
      <c r="I109" s="7">
        <v>2.8761574074074075E-2</v>
      </c>
      <c r="J109" s="3" t="str">
        <f>Table3[[#This Row],[Cat]]&amp;" "&amp;Table3[[#This Row],[Distance]]</f>
        <v>Men 10K</v>
      </c>
      <c r="K109" s="3" t="s">
        <v>14</v>
      </c>
    </row>
    <row r="110" spans="1:11" x14ac:dyDescent="0.2">
      <c r="A110" s="8">
        <v>44290</v>
      </c>
      <c r="B110" s="5">
        <f>VLOOKUP(MONTH(A110),[1]Month!A:B,2,FALSE)</f>
        <v>44287</v>
      </c>
      <c r="C110" s="9">
        <f t="shared" si="2"/>
        <v>4</v>
      </c>
      <c r="D110" s="3">
        <f>YEAR(Table3[[#This Row],[Date]])</f>
        <v>2021</v>
      </c>
      <c r="E110" s="3" t="s">
        <v>25</v>
      </c>
      <c r="G110" s="3" t="s">
        <v>12</v>
      </c>
      <c r="H110" s="3" t="s">
        <v>23</v>
      </c>
      <c r="I110" s="7">
        <v>2.9212962962962965E-2</v>
      </c>
      <c r="J110" s="3" t="str">
        <f>Table3[[#This Row],[Cat]]&amp;" "&amp;Table3[[#This Row],[Distance]]</f>
        <v>Men 10K</v>
      </c>
      <c r="K110" s="3" t="s">
        <v>14</v>
      </c>
    </row>
    <row r="111" spans="1:11" x14ac:dyDescent="0.2">
      <c r="A111" s="8">
        <v>44290</v>
      </c>
      <c r="B111" s="5">
        <f>VLOOKUP(MONTH(A111),[1]Month!A:B,2,FALSE)</f>
        <v>44287</v>
      </c>
      <c r="C111" s="9">
        <f t="shared" si="2"/>
        <v>4</v>
      </c>
      <c r="D111" s="3">
        <f>YEAR(Table3[[#This Row],[Date]])</f>
        <v>2021</v>
      </c>
      <c r="E111" s="3" t="s">
        <v>49</v>
      </c>
      <c r="G111" s="3" t="s">
        <v>12</v>
      </c>
      <c r="H111" s="3" t="s">
        <v>13</v>
      </c>
      <c r="I111" s="7">
        <v>4.5069444444444447E-2</v>
      </c>
      <c r="J111" s="3" t="str">
        <f>Table3[[#This Row],[Cat]]&amp;" "&amp;Table3[[#This Row],[Distance]]</f>
        <v>Ladies 10K</v>
      </c>
      <c r="K111" s="3" t="s">
        <v>14</v>
      </c>
    </row>
    <row r="112" spans="1:11" x14ac:dyDescent="0.2">
      <c r="A112" s="8">
        <v>44290</v>
      </c>
      <c r="B112" s="5">
        <f>VLOOKUP(MONTH(A112),[1]Month!A:B,2,FALSE)</f>
        <v>44287</v>
      </c>
      <c r="C112" s="9">
        <f t="shared" si="2"/>
        <v>4</v>
      </c>
      <c r="D112" s="3">
        <f>YEAR(Table3[[#This Row],[Date]])</f>
        <v>2021</v>
      </c>
      <c r="E112" s="3" t="s">
        <v>39</v>
      </c>
      <c r="G112" s="3" t="s">
        <v>40</v>
      </c>
      <c r="H112" s="3" t="s">
        <v>23</v>
      </c>
      <c r="I112" s="7">
        <v>1.5844907407407408E-2</v>
      </c>
      <c r="J112" s="3" t="str">
        <f>Table3[[#This Row],[Cat]]&amp;" "&amp;Table3[[#This Row],[Distance]]</f>
        <v>Men 5K</v>
      </c>
      <c r="K112" s="3" t="s">
        <v>14</v>
      </c>
    </row>
    <row r="113" spans="1:11" x14ac:dyDescent="0.2">
      <c r="A113" s="8">
        <v>44290</v>
      </c>
      <c r="B113" s="5">
        <f>VLOOKUP(MONTH(A113),[1]Month!A:B,2,FALSE)</f>
        <v>44287</v>
      </c>
      <c r="C113" s="9">
        <f t="shared" si="2"/>
        <v>4</v>
      </c>
      <c r="D113" s="3">
        <f>YEAR(Table3[[#This Row],[Date]])</f>
        <v>2021</v>
      </c>
      <c r="E113" s="3" t="s">
        <v>22</v>
      </c>
      <c r="G113" s="3" t="s">
        <v>12</v>
      </c>
      <c r="H113" s="3" t="s">
        <v>23</v>
      </c>
      <c r="I113" s="7">
        <v>2.6458333333333334E-2</v>
      </c>
      <c r="J113" s="3" t="str">
        <f>Table3[[#This Row],[Cat]]&amp;" "&amp;Table3[[#This Row],[Distance]]</f>
        <v>Men 10K</v>
      </c>
      <c r="K113" s="3" t="s">
        <v>14</v>
      </c>
    </row>
    <row r="114" spans="1:11" x14ac:dyDescent="0.2">
      <c r="A114" s="8">
        <v>44291</v>
      </c>
      <c r="B114" s="5">
        <f>VLOOKUP(MONTH(A114),[1]Month!A:B,2,FALSE)</f>
        <v>44287</v>
      </c>
      <c r="C114" s="9">
        <f t="shared" si="2"/>
        <v>4</v>
      </c>
      <c r="D114" s="3">
        <f>YEAR(Table3[[#This Row],[Date]])</f>
        <v>2021</v>
      </c>
      <c r="E114" s="3" t="s">
        <v>64</v>
      </c>
      <c r="G114" s="3" t="s">
        <v>12</v>
      </c>
      <c r="H114" s="3" t="s">
        <v>23</v>
      </c>
      <c r="I114" s="7">
        <v>2.8356481481481483E-2</v>
      </c>
      <c r="J114" s="3" t="str">
        <f>Table3[[#This Row],[Cat]]&amp;" "&amp;Table3[[#This Row],[Distance]]</f>
        <v>Men 10K</v>
      </c>
      <c r="K114" s="3" t="s">
        <v>14</v>
      </c>
    </row>
    <row r="115" spans="1:11" x14ac:dyDescent="0.2">
      <c r="A115" s="8">
        <v>44292</v>
      </c>
      <c r="B115" s="5">
        <f>VLOOKUP(MONTH(A115),[1]Month!A:B,2,FALSE)</f>
        <v>44287</v>
      </c>
      <c r="C115" s="9">
        <f t="shared" si="2"/>
        <v>4</v>
      </c>
      <c r="D115" s="3">
        <f>YEAR(Table3[[#This Row],[Date]])</f>
        <v>2021</v>
      </c>
      <c r="E115" s="3" t="s">
        <v>46</v>
      </c>
      <c r="G115" s="3" t="s">
        <v>12</v>
      </c>
      <c r="H115" s="3" t="s">
        <v>13</v>
      </c>
      <c r="I115" s="7">
        <v>3.5497685185185188E-2</v>
      </c>
      <c r="J115" s="3" t="str">
        <f>Table3[[#This Row],[Cat]]&amp;" "&amp;Table3[[#This Row],[Distance]]</f>
        <v>Ladies 10K</v>
      </c>
      <c r="K115" s="3" t="s">
        <v>14</v>
      </c>
    </row>
    <row r="116" spans="1:11" x14ac:dyDescent="0.2">
      <c r="A116" s="8">
        <v>44292</v>
      </c>
      <c r="B116" s="5">
        <f>VLOOKUP(MONTH(A116),[1]Month!A:B,2,FALSE)</f>
        <v>44287</v>
      </c>
      <c r="C116" s="9">
        <f t="shared" si="2"/>
        <v>4</v>
      </c>
      <c r="D116" s="3">
        <f>YEAR(Table3[[#This Row],[Date]])</f>
        <v>2021</v>
      </c>
      <c r="E116" s="3" t="s">
        <v>20</v>
      </c>
      <c r="G116" s="3" t="s">
        <v>40</v>
      </c>
      <c r="H116" s="3" t="s">
        <v>13</v>
      </c>
      <c r="I116" s="7">
        <v>2.1597222222222223E-2</v>
      </c>
      <c r="J116" s="3" t="str">
        <f>Table3[[#This Row],[Cat]]&amp;" "&amp;Table3[[#This Row],[Distance]]</f>
        <v>Ladies 5K</v>
      </c>
      <c r="K116" s="3" t="s">
        <v>14</v>
      </c>
    </row>
    <row r="117" spans="1:11" x14ac:dyDescent="0.2">
      <c r="A117" s="8">
        <v>44292</v>
      </c>
      <c r="B117" s="5">
        <f>VLOOKUP(MONTH(A117),[1]Month!A:B,2,FALSE)</f>
        <v>44287</v>
      </c>
      <c r="C117" s="9">
        <f t="shared" si="2"/>
        <v>4</v>
      </c>
      <c r="D117" s="3">
        <f>YEAR(Table3[[#This Row],[Date]])</f>
        <v>2021</v>
      </c>
      <c r="E117" s="3" t="s">
        <v>69</v>
      </c>
      <c r="G117" s="3" t="s">
        <v>36</v>
      </c>
      <c r="H117" s="3" t="s">
        <v>37</v>
      </c>
      <c r="I117" s="7">
        <v>1.2870370370370372E-2</v>
      </c>
      <c r="J117" s="3" t="str">
        <f>Table3[[#This Row],[Cat]]&amp;" "&amp;Table3[[#This Row],[Distance]]</f>
        <v>Junior 3K</v>
      </c>
      <c r="K117" s="3" t="s">
        <v>14</v>
      </c>
    </row>
    <row r="118" spans="1:11" x14ac:dyDescent="0.2">
      <c r="A118" s="8">
        <v>44292</v>
      </c>
      <c r="B118" s="5">
        <f>VLOOKUP(MONTH(A118),[1]Month!A:B,2,FALSE)</f>
        <v>44287</v>
      </c>
      <c r="C118" s="9">
        <f t="shared" si="2"/>
        <v>4</v>
      </c>
      <c r="D118" s="3">
        <f>YEAR(Table3[[#This Row],[Date]])</f>
        <v>2021</v>
      </c>
      <c r="E118" s="3" t="s">
        <v>70</v>
      </c>
      <c r="G118" s="3" t="s">
        <v>40</v>
      </c>
      <c r="H118" s="3" t="s">
        <v>13</v>
      </c>
      <c r="I118" s="7">
        <v>2.0069444444444442E-2</v>
      </c>
      <c r="J118" s="3" t="str">
        <f>Table3[[#This Row],[Cat]]&amp;" "&amp;Table3[[#This Row],[Distance]]</f>
        <v>Ladies 5K</v>
      </c>
      <c r="K118" s="3" t="s">
        <v>14</v>
      </c>
    </row>
    <row r="119" spans="1:11" x14ac:dyDescent="0.2">
      <c r="A119" s="8">
        <v>44292</v>
      </c>
      <c r="B119" s="5">
        <f>VLOOKUP(MONTH(A119),[1]Month!A:B,2,FALSE)</f>
        <v>44287</v>
      </c>
      <c r="C119" s="9">
        <f t="shared" si="2"/>
        <v>4</v>
      </c>
      <c r="D119" s="3">
        <f>YEAR(Table3[[#This Row],[Date]])</f>
        <v>2021</v>
      </c>
      <c r="E119" s="3" t="s">
        <v>54</v>
      </c>
      <c r="G119" s="3" t="s">
        <v>40</v>
      </c>
      <c r="H119" s="3" t="s">
        <v>13</v>
      </c>
      <c r="I119" s="7">
        <v>2.480324074074074E-2</v>
      </c>
      <c r="J119" s="3" t="str">
        <f>Table3[[#This Row],[Cat]]&amp;" "&amp;Table3[[#This Row],[Distance]]</f>
        <v>Ladies 5K</v>
      </c>
      <c r="K119" s="3" t="s">
        <v>14</v>
      </c>
    </row>
    <row r="120" spans="1:11" x14ac:dyDescent="0.2">
      <c r="A120" s="8">
        <v>44293</v>
      </c>
      <c r="B120" s="5">
        <f>VLOOKUP(MONTH(A120),[1]Month!A:B,2,FALSE)</f>
        <v>44287</v>
      </c>
      <c r="C120" s="9">
        <f t="shared" si="2"/>
        <v>4</v>
      </c>
      <c r="D120" s="3">
        <f>YEAR(Table3[[#This Row],[Date]])</f>
        <v>2021</v>
      </c>
      <c r="E120" s="3" t="s">
        <v>24</v>
      </c>
      <c r="G120" s="3" t="s">
        <v>12</v>
      </c>
      <c r="H120" s="3" t="s">
        <v>23</v>
      </c>
      <c r="I120" s="7">
        <v>3.0844907407407404E-2</v>
      </c>
      <c r="J120" s="3" t="str">
        <f>Table3[[#This Row],[Cat]]&amp;" "&amp;Table3[[#This Row],[Distance]]</f>
        <v>Men 10K</v>
      </c>
      <c r="K120" s="3" t="s">
        <v>14</v>
      </c>
    </row>
    <row r="121" spans="1:11" x14ac:dyDescent="0.2">
      <c r="A121" s="8">
        <v>44293</v>
      </c>
      <c r="B121" s="5">
        <f>VLOOKUP(MONTH(A121),[1]Month!A:B,2,FALSE)</f>
        <v>44287</v>
      </c>
      <c r="C121" s="9">
        <f t="shared" si="2"/>
        <v>4</v>
      </c>
      <c r="D121" s="3">
        <f>YEAR(Table3[[#This Row],[Date]])</f>
        <v>2021</v>
      </c>
      <c r="E121" s="3" t="s">
        <v>71</v>
      </c>
      <c r="G121" s="3" t="s">
        <v>40</v>
      </c>
      <c r="H121" s="3" t="s">
        <v>13</v>
      </c>
      <c r="I121" s="7">
        <v>2.2048611111111113E-2</v>
      </c>
      <c r="J121" s="3" t="str">
        <f>Table3[[#This Row],[Cat]]&amp;" "&amp;Table3[[#This Row],[Distance]]</f>
        <v>Ladies 5K</v>
      </c>
      <c r="K121" s="3" t="s">
        <v>14</v>
      </c>
    </row>
    <row r="122" spans="1:11" x14ac:dyDescent="0.2">
      <c r="A122" s="8">
        <v>44293</v>
      </c>
      <c r="B122" s="5">
        <f>VLOOKUP(MONTH(A122),[1]Month!A:B,2,FALSE)</f>
        <v>44287</v>
      </c>
      <c r="C122" s="9">
        <f t="shared" si="2"/>
        <v>4</v>
      </c>
      <c r="D122" s="3">
        <f>YEAR(Table3[[#This Row],[Date]])</f>
        <v>2021</v>
      </c>
      <c r="E122" s="3" t="s">
        <v>53</v>
      </c>
      <c r="G122" s="3" t="s">
        <v>40</v>
      </c>
      <c r="H122" s="3" t="s">
        <v>13</v>
      </c>
      <c r="I122" s="7">
        <v>1.8530092592592595E-2</v>
      </c>
      <c r="J122" s="3" t="str">
        <f>Table3[[#This Row],[Cat]]&amp;" "&amp;Table3[[#This Row],[Distance]]</f>
        <v>Ladies 5K</v>
      </c>
      <c r="K122" s="3" t="s">
        <v>14</v>
      </c>
    </row>
    <row r="123" spans="1:11" x14ac:dyDescent="0.2">
      <c r="A123" s="8">
        <v>44293</v>
      </c>
      <c r="B123" s="5">
        <f>VLOOKUP(MONTH(A123),[1]Month!A:B,2,FALSE)</f>
        <v>44287</v>
      </c>
      <c r="C123" s="9">
        <f t="shared" si="2"/>
        <v>4</v>
      </c>
      <c r="D123" s="3">
        <f>YEAR(Table3[[#This Row],[Date]])</f>
        <v>2021</v>
      </c>
      <c r="E123" s="3" t="s">
        <v>32</v>
      </c>
      <c r="G123" s="3" t="s">
        <v>40</v>
      </c>
      <c r="H123" s="3" t="s">
        <v>23</v>
      </c>
      <c r="I123" s="7">
        <v>1.8032407407407407E-2</v>
      </c>
      <c r="J123" s="3" t="str">
        <f>Table3[[#This Row],[Cat]]&amp;" "&amp;Table3[[#This Row],[Distance]]</f>
        <v>Men 5K</v>
      </c>
      <c r="K123" s="3" t="s">
        <v>14</v>
      </c>
    </row>
    <row r="124" spans="1:11" x14ac:dyDescent="0.2">
      <c r="A124" s="8">
        <v>44293</v>
      </c>
      <c r="B124" s="5">
        <f>VLOOKUP(MONTH(A124),[1]Month!A:B,2,FALSE)</f>
        <v>44287</v>
      </c>
      <c r="C124" s="9">
        <f t="shared" si="2"/>
        <v>4</v>
      </c>
      <c r="D124" s="3">
        <f>YEAR(Table3[[#This Row],[Date]])</f>
        <v>2021</v>
      </c>
      <c r="E124" s="3" t="s">
        <v>63</v>
      </c>
      <c r="G124" s="3" t="s">
        <v>40</v>
      </c>
      <c r="H124" s="3" t="s">
        <v>13</v>
      </c>
      <c r="I124" s="7">
        <v>2.4293981481481482E-2</v>
      </c>
      <c r="J124" s="3" t="str">
        <f>Table3[[#This Row],[Cat]]&amp;" "&amp;Table3[[#This Row],[Distance]]</f>
        <v>Ladies 5K</v>
      </c>
      <c r="K124" s="3" t="s">
        <v>14</v>
      </c>
    </row>
    <row r="125" spans="1:11" x14ac:dyDescent="0.2">
      <c r="A125" s="8">
        <v>44293</v>
      </c>
      <c r="B125" s="5">
        <f>VLOOKUP(MONTH(A125),[1]Month!A:B,2,FALSE)</f>
        <v>44287</v>
      </c>
      <c r="C125" s="9">
        <f t="shared" si="2"/>
        <v>4</v>
      </c>
      <c r="D125" s="3">
        <f>YEAR(Table3[[#This Row],[Date]])</f>
        <v>2021</v>
      </c>
      <c r="E125" s="3" t="s">
        <v>55</v>
      </c>
      <c r="G125" s="3" t="s">
        <v>40</v>
      </c>
      <c r="H125" s="3" t="s">
        <v>13</v>
      </c>
      <c r="I125" s="7">
        <v>2.7453703703703702E-2</v>
      </c>
      <c r="J125" s="3" t="str">
        <f>Table3[[#This Row],[Cat]]&amp;" "&amp;Table3[[#This Row],[Distance]]</f>
        <v>Ladies 5K</v>
      </c>
      <c r="K125" s="3" t="s">
        <v>14</v>
      </c>
    </row>
    <row r="126" spans="1:11" x14ac:dyDescent="0.2">
      <c r="A126" s="8">
        <v>44293</v>
      </c>
      <c r="B126" s="5">
        <f>VLOOKUP(MONTH(A126),[1]Month!A:B,2,FALSE)</f>
        <v>44287</v>
      </c>
      <c r="C126" s="9">
        <f t="shared" si="2"/>
        <v>4</v>
      </c>
      <c r="D126" s="3">
        <f>YEAR(Table3[[#This Row],[Date]])</f>
        <v>2021</v>
      </c>
      <c r="E126" s="3" t="s">
        <v>50</v>
      </c>
      <c r="G126" s="3" t="s">
        <v>40</v>
      </c>
      <c r="H126" s="3" t="s">
        <v>13</v>
      </c>
      <c r="I126" s="7">
        <v>2.0844907407407406E-2</v>
      </c>
      <c r="J126" s="3" t="str">
        <f>Table3[[#This Row],[Cat]]&amp;" "&amp;Table3[[#This Row],[Distance]]</f>
        <v>Ladies 5K</v>
      </c>
      <c r="K126" s="3" t="s">
        <v>14</v>
      </c>
    </row>
    <row r="127" spans="1:11" x14ac:dyDescent="0.2">
      <c r="A127" s="8">
        <v>44293</v>
      </c>
      <c r="B127" s="5">
        <f>VLOOKUP(MONTH(A127),[1]Month!A:B,2,FALSE)</f>
        <v>44287</v>
      </c>
      <c r="C127" s="9">
        <f t="shared" si="2"/>
        <v>4</v>
      </c>
      <c r="D127" s="3">
        <f>YEAR(Table3[[#This Row],[Date]])</f>
        <v>2021</v>
      </c>
      <c r="E127" s="3" t="s">
        <v>46</v>
      </c>
      <c r="G127" s="3" t="s">
        <v>40</v>
      </c>
      <c r="H127" s="3" t="s">
        <v>13</v>
      </c>
      <c r="I127" s="7">
        <v>1.6666666666666666E-2</v>
      </c>
      <c r="J127" s="3" t="str">
        <f>Table3[[#This Row],[Cat]]&amp;" "&amp;Table3[[#This Row],[Distance]]</f>
        <v>Ladies 5K</v>
      </c>
      <c r="K127" s="3" t="s">
        <v>14</v>
      </c>
    </row>
    <row r="128" spans="1:11" x14ac:dyDescent="0.2">
      <c r="A128" s="8">
        <v>44293</v>
      </c>
      <c r="B128" s="5">
        <f>VLOOKUP(MONTH(A128),[1]Month!A:B,2,FALSE)</f>
        <v>44287</v>
      </c>
      <c r="C128" s="9">
        <f t="shared" si="2"/>
        <v>4</v>
      </c>
      <c r="D128" s="3">
        <f>YEAR(Table3[[#This Row],[Date]])</f>
        <v>2021</v>
      </c>
      <c r="E128" s="3" t="s">
        <v>38</v>
      </c>
      <c r="G128" s="3" t="s">
        <v>36</v>
      </c>
      <c r="H128" s="3" t="s">
        <v>37</v>
      </c>
      <c r="I128" s="7">
        <v>1.4155092592592592E-2</v>
      </c>
      <c r="J128" s="3" t="str">
        <f>Table3[[#This Row],[Cat]]&amp;" "&amp;Table3[[#This Row],[Distance]]</f>
        <v>Junior 3K</v>
      </c>
      <c r="K128" s="3" t="s">
        <v>14</v>
      </c>
    </row>
    <row r="129" spans="1:11" x14ac:dyDescent="0.2">
      <c r="A129" s="8">
        <v>44293</v>
      </c>
      <c r="B129" s="5">
        <f>VLOOKUP(MONTH(A129),[1]Month!A:B,2,FALSE)</f>
        <v>44287</v>
      </c>
      <c r="C129" s="9">
        <f t="shared" si="2"/>
        <v>4</v>
      </c>
      <c r="D129" s="3">
        <f>YEAR(Table3[[#This Row],[Date]])</f>
        <v>2021</v>
      </c>
      <c r="E129" s="3" t="s">
        <v>35</v>
      </c>
      <c r="G129" s="3" t="s">
        <v>36</v>
      </c>
      <c r="H129" s="3" t="s">
        <v>37</v>
      </c>
      <c r="I129" s="7">
        <v>1.3680555555555555E-2</v>
      </c>
      <c r="J129" s="3" t="str">
        <f>Table3[[#This Row],[Cat]]&amp;" "&amp;Table3[[#This Row],[Distance]]</f>
        <v>Junior 3K</v>
      </c>
      <c r="K129" s="3" t="s">
        <v>14</v>
      </c>
    </row>
    <row r="130" spans="1:11" x14ac:dyDescent="0.2">
      <c r="A130" s="8">
        <v>44293</v>
      </c>
      <c r="B130" s="5">
        <f>VLOOKUP(MONTH(A130),[1]Month!A:B,2,FALSE)</f>
        <v>44287</v>
      </c>
      <c r="C130" s="9">
        <f t="shared" si="2"/>
        <v>4</v>
      </c>
      <c r="D130" s="3">
        <f>YEAR(Table3[[#This Row],[Date]])</f>
        <v>2021</v>
      </c>
      <c r="E130" s="3" t="s">
        <v>58</v>
      </c>
      <c r="G130" s="3" t="s">
        <v>40</v>
      </c>
      <c r="H130" s="3" t="s">
        <v>23</v>
      </c>
      <c r="I130" s="7">
        <v>1.3877314814814815E-2</v>
      </c>
      <c r="J130" s="3" t="str">
        <f>Table3[[#This Row],[Cat]]&amp;" "&amp;Table3[[#This Row],[Distance]]</f>
        <v>Men 5K</v>
      </c>
      <c r="K130" s="3" t="s">
        <v>14</v>
      </c>
    </row>
    <row r="131" spans="1:11" x14ac:dyDescent="0.2">
      <c r="A131" s="8">
        <v>44293</v>
      </c>
      <c r="B131" s="5">
        <f>VLOOKUP(MONTH(A131),[1]Month!A:B,2,FALSE)</f>
        <v>44287</v>
      </c>
      <c r="C131" s="9">
        <f t="shared" si="2"/>
        <v>4</v>
      </c>
      <c r="D131" s="3">
        <f>YEAR(Table3[[#This Row],[Date]])</f>
        <v>2021</v>
      </c>
      <c r="E131" s="3" t="s">
        <v>72</v>
      </c>
      <c r="G131" s="3" t="s">
        <v>40</v>
      </c>
      <c r="H131" s="3" t="s">
        <v>23</v>
      </c>
      <c r="I131" s="7">
        <v>1.7118055555555556E-2</v>
      </c>
      <c r="J131" s="3" t="str">
        <f>Table3[[#This Row],[Cat]]&amp;" "&amp;Table3[[#This Row],[Distance]]</f>
        <v>Men 5K</v>
      </c>
      <c r="K131" s="3" t="s">
        <v>14</v>
      </c>
    </row>
    <row r="132" spans="1:11" x14ac:dyDescent="0.2">
      <c r="A132" s="8">
        <v>44293</v>
      </c>
      <c r="B132" s="5">
        <f>VLOOKUP(MONTH(A132),[1]Month!A:B,2,FALSE)</f>
        <v>44287</v>
      </c>
      <c r="C132" s="9">
        <f t="shared" si="2"/>
        <v>4</v>
      </c>
      <c r="D132" s="3">
        <f>YEAR(Table3[[#This Row],[Date]])</f>
        <v>2021</v>
      </c>
      <c r="E132" s="3" t="s">
        <v>27</v>
      </c>
      <c r="G132" s="3" t="s">
        <v>12</v>
      </c>
      <c r="H132" s="3" t="s">
        <v>23</v>
      </c>
      <c r="I132" s="7">
        <v>3.27662037037037E-2</v>
      </c>
      <c r="J132" s="3" t="str">
        <f>Table3[[#This Row],[Cat]]&amp;" "&amp;Table3[[#This Row],[Distance]]</f>
        <v>Men 10K</v>
      </c>
      <c r="K132" s="3" t="s">
        <v>14</v>
      </c>
    </row>
    <row r="133" spans="1:11" x14ac:dyDescent="0.2">
      <c r="A133" s="8">
        <v>44293</v>
      </c>
      <c r="B133" s="5">
        <f>VLOOKUP(MONTH(A133),[1]Month!A:B,2,FALSE)</f>
        <v>44287</v>
      </c>
      <c r="C133" s="9">
        <f t="shared" ref="C133:C196" si="3">MONTH(A133)</f>
        <v>4</v>
      </c>
      <c r="D133" s="3">
        <f>YEAR(Table3[[#This Row],[Date]])</f>
        <v>2021</v>
      </c>
      <c r="E133" s="3" t="s">
        <v>18</v>
      </c>
      <c r="G133" s="3" t="s">
        <v>12</v>
      </c>
      <c r="H133" s="3" t="s">
        <v>13</v>
      </c>
      <c r="I133" s="7">
        <v>4.0046296296296295E-2</v>
      </c>
      <c r="J133" s="3" t="str">
        <f>Table3[[#This Row],[Cat]]&amp;" "&amp;Table3[[#This Row],[Distance]]</f>
        <v>Ladies 10K</v>
      </c>
      <c r="K133" s="3" t="s">
        <v>14</v>
      </c>
    </row>
    <row r="134" spans="1:11" x14ac:dyDescent="0.2">
      <c r="A134" s="8">
        <v>44295</v>
      </c>
      <c r="B134" s="5">
        <f>VLOOKUP(MONTH(A134),[1]Month!A:B,2,FALSE)</f>
        <v>44287</v>
      </c>
      <c r="C134" s="9">
        <f t="shared" si="3"/>
        <v>4</v>
      </c>
      <c r="D134" s="3">
        <f>YEAR(Table3[[#This Row],[Date]])</f>
        <v>2021</v>
      </c>
      <c r="E134" s="3" t="s">
        <v>31</v>
      </c>
      <c r="G134" s="3" t="s">
        <v>40</v>
      </c>
      <c r="H134" s="3" t="s">
        <v>23</v>
      </c>
      <c r="I134" s="7">
        <v>1.6041666666666666E-2</v>
      </c>
      <c r="J134" s="3" t="str">
        <f>Table3[[#This Row],[Cat]]&amp;" "&amp;Table3[[#This Row],[Distance]]</f>
        <v>Men 5K</v>
      </c>
      <c r="K134" s="3" t="s">
        <v>14</v>
      </c>
    </row>
    <row r="135" spans="1:11" x14ac:dyDescent="0.2">
      <c r="A135" s="8">
        <v>44287</v>
      </c>
      <c r="B135" s="5">
        <f>VLOOKUP(MONTH(A135),[1]Month!A:B,2,FALSE)</f>
        <v>44287</v>
      </c>
      <c r="C135" s="9">
        <f t="shared" si="3"/>
        <v>4</v>
      </c>
      <c r="D135" s="3">
        <f>YEAR(Table3[[#This Row],[Date]])</f>
        <v>2021</v>
      </c>
      <c r="E135" s="3" t="s">
        <v>73</v>
      </c>
      <c r="G135" s="3" t="s">
        <v>40</v>
      </c>
      <c r="H135" s="3" t="s">
        <v>13</v>
      </c>
      <c r="I135" s="7">
        <v>4.3807870370370372E-2</v>
      </c>
      <c r="J135" s="3" t="str">
        <f>Table3[[#This Row],[Cat]]&amp;" "&amp;Table3[[#This Row],[Distance]]</f>
        <v>Ladies 5K</v>
      </c>
      <c r="K135" s="3" t="s">
        <v>14</v>
      </c>
    </row>
    <row r="136" spans="1:11" x14ac:dyDescent="0.2">
      <c r="A136" s="8">
        <v>44294</v>
      </c>
      <c r="B136" s="5">
        <f>VLOOKUP(MONTH(A136),[1]Month!A:B,2,FALSE)</f>
        <v>44287</v>
      </c>
      <c r="C136" s="9">
        <f t="shared" si="3"/>
        <v>4</v>
      </c>
      <c r="D136" s="3">
        <f>YEAR(Table3[[#This Row],[Date]])</f>
        <v>2021</v>
      </c>
      <c r="E136" s="3" t="s">
        <v>16</v>
      </c>
      <c r="G136" s="3" t="s">
        <v>12</v>
      </c>
      <c r="H136" s="3" t="s">
        <v>13</v>
      </c>
      <c r="I136" s="7">
        <v>3.8217592592592588E-2</v>
      </c>
      <c r="J136" s="3" t="str">
        <f>Table3[[#This Row],[Cat]]&amp;" "&amp;Table3[[#This Row],[Distance]]</f>
        <v>Ladies 10K</v>
      </c>
      <c r="K136" s="3" t="s">
        <v>14</v>
      </c>
    </row>
    <row r="137" spans="1:11" x14ac:dyDescent="0.2">
      <c r="A137" s="8">
        <v>44292</v>
      </c>
      <c r="B137" s="5">
        <f>VLOOKUP(MONTH(A137),[1]Month!A:B,2,FALSE)</f>
        <v>44287</v>
      </c>
      <c r="C137" s="9">
        <f t="shared" si="3"/>
        <v>4</v>
      </c>
      <c r="D137" s="3">
        <f>YEAR(Table3[[#This Row],[Date]])</f>
        <v>2021</v>
      </c>
      <c r="E137" s="3" t="s">
        <v>65</v>
      </c>
      <c r="G137" s="3" t="s">
        <v>12</v>
      </c>
      <c r="H137" s="3" t="s">
        <v>23</v>
      </c>
      <c r="I137" s="7">
        <v>3.0277777777777778E-2</v>
      </c>
      <c r="J137" s="3" t="str">
        <f>Table3[[#This Row],[Cat]]&amp;" "&amp;Table3[[#This Row],[Distance]]</f>
        <v>Men 10K</v>
      </c>
      <c r="K137" s="3" t="s">
        <v>14</v>
      </c>
    </row>
    <row r="138" spans="1:11" x14ac:dyDescent="0.2">
      <c r="A138" s="8">
        <v>44291</v>
      </c>
      <c r="B138" s="5">
        <f>VLOOKUP(MONTH(A138),[1]Month!A:B,2,FALSE)</f>
        <v>44287</v>
      </c>
      <c r="C138" s="9">
        <f t="shared" si="3"/>
        <v>4</v>
      </c>
      <c r="D138" s="3">
        <f>YEAR(Table3[[#This Row],[Date]])</f>
        <v>2021</v>
      </c>
      <c r="E138" s="3" t="s">
        <v>52</v>
      </c>
      <c r="G138" s="3" t="s">
        <v>40</v>
      </c>
      <c r="H138" s="3" t="s">
        <v>13</v>
      </c>
      <c r="I138" s="7">
        <v>2.2060185185185183E-2</v>
      </c>
      <c r="J138" s="3" t="str">
        <f>Table3[[#This Row],[Cat]]&amp;" "&amp;Table3[[#This Row],[Distance]]</f>
        <v>Ladies 5K</v>
      </c>
      <c r="K138" s="3" t="s">
        <v>14</v>
      </c>
    </row>
    <row r="139" spans="1:11" x14ac:dyDescent="0.2">
      <c r="A139" s="8">
        <v>44317</v>
      </c>
      <c r="B139" s="5">
        <f>VLOOKUP(MONTH(A139),[1]Month!A:B,2,FALSE)</f>
        <v>44317</v>
      </c>
      <c r="C139" s="9">
        <f t="shared" si="3"/>
        <v>5</v>
      </c>
      <c r="D139" s="3">
        <f>YEAR(Table3[[#This Row],[Date]])</f>
        <v>2021</v>
      </c>
      <c r="E139" s="3" t="s">
        <v>26</v>
      </c>
      <c r="G139" s="3" t="s">
        <v>12</v>
      </c>
      <c r="H139" s="3" t="s">
        <v>23</v>
      </c>
      <c r="I139" s="7">
        <v>3.1655092592592596E-2</v>
      </c>
      <c r="J139" s="3" t="str">
        <f>Table3[[#This Row],[Cat]]&amp;" "&amp;Table3[[#This Row],[Distance]]</f>
        <v>Men 10K</v>
      </c>
      <c r="K139" s="3" t="s">
        <v>14</v>
      </c>
    </row>
    <row r="140" spans="1:11" x14ac:dyDescent="0.2">
      <c r="A140" s="8">
        <v>44318</v>
      </c>
      <c r="B140" s="5">
        <f>VLOOKUP(MONTH(A140),[1]Month!A:B,2,FALSE)</f>
        <v>44317</v>
      </c>
      <c r="C140" s="9">
        <f t="shared" si="3"/>
        <v>5</v>
      </c>
      <c r="D140" s="3">
        <f>YEAR(Table3[[#This Row],[Date]])</f>
        <v>2021</v>
      </c>
      <c r="E140" s="3" t="s">
        <v>11</v>
      </c>
      <c r="G140" s="3" t="s">
        <v>12</v>
      </c>
      <c r="H140" s="3" t="s">
        <v>13</v>
      </c>
      <c r="I140" s="7">
        <v>3.6712962962962961E-2</v>
      </c>
      <c r="J140" s="3" t="str">
        <f>Table3[[#This Row],[Cat]]&amp;" "&amp;Table3[[#This Row],[Distance]]</f>
        <v>Ladies 10K</v>
      </c>
      <c r="K140" s="3" t="s">
        <v>14</v>
      </c>
    </row>
    <row r="141" spans="1:11" x14ac:dyDescent="0.2">
      <c r="A141" s="8">
        <v>44318</v>
      </c>
      <c r="B141" s="5">
        <f>VLOOKUP(MONTH(A141),[1]Month!A:B,2,FALSE)</f>
        <v>44317</v>
      </c>
      <c r="C141" s="9">
        <f t="shared" si="3"/>
        <v>5</v>
      </c>
      <c r="D141" s="3">
        <f>YEAR(Table3[[#This Row],[Date]])</f>
        <v>2021</v>
      </c>
      <c r="E141" s="3" t="s">
        <v>20</v>
      </c>
      <c r="G141" s="3" t="s">
        <v>40</v>
      </c>
      <c r="H141" s="3" t="s">
        <v>13</v>
      </c>
      <c r="I141" s="7">
        <v>2.0775462962962964E-2</v>
      </c>
      <c r="J141" s="3" t="str">
        <f>Table3[[#This Row],[Cat]]&amp;" "&amp;Table3[[#This Row],[Distance]]</f>
        <v>Ladies 5K</v>
      </c>
      <c r="K141" s="3" t="s">
        <v>14</v>
      </c>
    </row>
    <row r="142" spans="1:11" x14ac:dyDescent="0.2">
      <c r="A142" s="8">
        <v>44318</v>
      </c>
      <c r="B142" s="5">
        <f>VLOOKUP(MONTH(A142),[1]Month!A:B,2,FALSE)</f>
        <v>44317</v>
      </c>
      <c r="C142" s="9">
        <f t="shared" si="3"/>
        <v>5</v>
      </c>
      <c r="D142" s="3">
        <f>YEAR(Table3[[#This Row],[Date]])</f>
        <v>2021</v>
      </c>
      <c r="E142" s="3" t="s">
        <v>39</v>
      </c>
      <c r="G142" s="3" t="s">
        <v>40</v>
      </c>
      <c r="H142" s="3" t="s">
        <v>23</v>
      </c>
      <c r="I142" s="7">
        <v>1.6134259259259261E-2</v>
      </c>
      <c r="J142" s="3" t="str">
        <f>Table3[[#This Row],[Cat]]&amp;" "&amp;Table3[[#This Row],[Distance]]</f>
        <v>Men 5K</v>
      </c>
      <c r="K142" s="3" t="s">
        <v>14</v>
      </c>
    </row>
    <row r="143" spans="1:11" x14ac:dyDescent="0.2">
      <c r="A143" s="8">
        <v>44318</v>
      </c>
      <c r="B143" s="5">
        <f>VLOOKUP(MONTH(A143),[1]Month!A:B,2,FALSE)</f>
        <v>44317</v>
      </c>
      <c r="C143" s="9">
        <f t="shared" si="3"/>
        <v>5</v>
      </c>
      <c r="D143" s="3">
        <f>YEAR(Table3[[#This Row],[Date]])</f>
        <v>2021</v>
      </c>
      <c r="E143" s="3" t="s">
        <v>66</v>
      </c>
      <c r="G143" s="3" t="s">
        <v>12</v>
      </c>
      <c r="H143" s="3" t="s">
        <v>23</v>
      </c>
      <c r="I143" s="7">
        <v>3.8229166666666668E-2</v>
      </c>
      <c r="J143" s="3" t="str">
        <f>Table3[[#This Row],[Cat]]&amp;" "&amp;Table3[[#This Row],[Distance]]</f>
        <v>Men 10K</v>
      </c>
      <c r="K143" s="3" t="s">
        <v>14</v>
      </c>
    </row>
    <row r="144" spans="1:11" x14ac:dyDescent="0.2">
      <c r="A144" s="8">
        <v>44319</v>
      </c>
      <c r="B144" s="5">
        <f>VLOOKUP(MONTH(A144),[1]Month!A:B,2,FALSE)</f>
        <v>44317</v>
      </c>
      <c r="C144" s="9">
        <f t="shared" si="3"/>
        <v>5</v>
      </c>
      <c r="D144" s="3">
        <f>YEAR(Table3[[#This Row],[Date]])</f>
        <v>2021</v>
      </c>
      <c r="E144" s="3" t="s">
        <v>34</v>
      </c>
      <c r="G144" s="3" t="s">
        <v>40</v>
      </c>
      <c r="H144" s="3" t="s">
        <v>23</v>
      </c>
      <c r="I144" s="7">
        <v>2.1087962962962961E-2</v>
      </c>
      <c r="J144" s="3" t="str">
        <f>Table3[[#This Row],[Cat]]&amp;" "&amp;Table3[[#This Row],[Distance]]</f>
        <v>Men 5K</v>
      </c>
      <c r="K144" s="3" t="s">
        <v>14</v>
      </c>
    </row>
    <row r="145" spans="1:11" x14ac:dyDescent="0.2">
      <c r="A145" s="8">
        <v>44319</v>
      </c>
      <c r="B145" s="5">
        <f>VLOOKUP(MONTH(A145),[1]Month!A:B,2,FALSE)</f>
        <v>44317</v>
      </c>
      <c r="C145" s="9">
        <f t="shared" si="3"/>
        <v>5</v>
      </c>
      <c r="D145" s="3">
        <f>YEAR(Table3[[#This Row],[Date]])</f>
        <v>2021</v>
      </c>
      <c r="E145" s="3" t="s">
        <v>48</v>
      </c>
      <c r="G145" s="3" t="s">
        <v>40</v>
      </c>
      <c r="H145" s="3" t="s">
        <v>13</v>
      </c>
      <c r="I145" s="7">
        <v>1.9733796296296298E-2</v>
      </c>
      <c r="J145" s="3" t="str">
        <f>Table3[[#This Row],[Cat]]&amp;" "&amp;Table3[[#This Row],[Distance]]</f>
        <v>Ladies 5K</v>
      </c>
      <c r="K145" s="3" t="s">
        <v>14</v>
      </c>
    </row>
    <row r="146" spans="1:11" x14ac:dyDescent="0.2">
      <c r="A146" s="8">
        <v>44319</v>
      </c>
      <c r="B146" s="5">
        <f>VLOOKUP(MONTH(A146),[1]Month!A:B,2,FALSE)</f>
        <v>44317</v>
      </c>
      <c r="C146" s="9">
        <f t="shared" si="3"/>
        <v>5</v>
      </c>
      <c r="D146" s="3">
        <f>YEAR(Table3[[#This Row],[Date]])</f>
        <v>2021</v>
      </c>
      <c r="E146" s="3" t="s">
        <v>41</v>
      </c>
      <c r="G146" s="3" t="s">
        <v>40</v>
      </c>
      <c r="H146" s="3" t="s">
        <v>13</v>
      </c>
      <c r="I146" s="7">
        <v>1.9733796296296298E-2</v>
      </c>
      <c r="J146" s="3" t="str">
        <f>Table3[[#This Row],[Cat]]&amp;" "&amp;Table3[[#This Row],[Distance]]</f>
        <v>Ladies 5K</v>
      </c>
      <c r="K146" s="3" t="s">
        <v>14</v>
      </c>
    </row>
    <row r="147" spans="1:11" x14ac:dyDescent="0.2">
      <c r="A147" s="8">
        <v>44319</v>
      </c>
      <c r="B147" s="5">
        <f>VLOOKUP(MONTH(A147),[1]Month!A:B,2,FALSE)</f>
        <v>44317</v>
      </c>
      <c r="C147" s="9">
        <f t="shared" si="3"/>
        <v>5</v>
      </c>
      <c r="D147" s="3">
        <f>YEAR(Table3[[#This Row],[Date]])</f>
        <v>2021</v>
      </c>
      <c r="E147" s="3" t="s">
        <v>50</v>
      </c>
      <c r="G147" s="3" t="s">
        <v>40</v>
      </c>
      <c r="H147" s="3" t="s">
        <v>13</v>
      </c>
      <c r="I147" s="7">
        <v>2.4143518518518519E-2</v>
      </c>
      <c r="J147" s="3" t="str">
        <f>Table3[[#This Row],[Cat]]&amp;" "&amp;Table3[[#This Row],[Distance]]</f>
        <v>Ladies 5K</v>
      </c>
      <c r="K147" s="3" t="s">
        <v>14</v>
      </c>
    </row>
    <row r="148" spans="1:11" x14ac:dyDescent="0.2">
      <c r="A148" s="8">
        <v>44320</v>
      </c>
      <c r="B148" s="5">
        <f>VLOOKUP(MONTH(A148),[1]Month!A:B,2,FALSE)</f>
        <v>44317</v>
      </c>
      <c r="C148" s="9">
        <f t="shared" si="3"/>
        <v>5</v>
      </c>
      <c r="D148" s="3">
        <f>YEAR(Table3[[#This Row],[Date]])</f>
        <v>2021</v>
      </c>
      <c r="E148" s="3" t="s">
        <v>44</v>
      </c>
      <c r="G148" s="3" t="s">
        <v>40</v>
      </c>
      <c r="H148" s="3" t="s">
        <v>13</v>
      </c>
      <c r="I148" s="7">
        <v>1.6342592592592593E-2</v>
      </c>
      <c r="J148" s="3" t="str">
        <f>Table3[[#This Row],[Cat]]&amp;" "&amp;Table3[[#This Row],[Distance]]</f>
        <v>Ladies 5K</v>
      </c>
      <c r="K148" s="3" t="s">
        <v>14</v>
      </c>
    </row>
    <row r="149" spans="1:11" x14ac:dyDescent="0.2">
      <c r="A149" s="8">
        <v>44321</v>
      </c>
      <c r="B149" s="5">
        <f>VLOOKUP(MONTH(A149),[1]Month!A:B,2,FALSE)</f>
        <v>44317</v>
      </c>
      <c r="C149" s="9">
        <f t="shared" si="3"/>
        <v>5</v>
      </c>
      <c r="D149" s="3">
        <f>YEAR(Table3[[#This Row],[Date]])</f>
        <v>2021</v>
      </c>
      <c r="E149" s="3" t="s">
        <v>24</v>
      </c>
      <c r="G149" s="3" t="s">
        <v>12</v>
      </c>
      <c r="H149" s="3" t="s">
        <v>23</v>
      </c>
      <c r="I149" s="7">
        <v>3.0578703703703702E-2</v>
      </c>
      <c r="J149" s="3" t="str">
        <f>Table3[[#This Row],[Cat]]&amp;" "&amp;Table3[[#This Row],[Distance]]</f>
        <v>Men 10K</v>
      </c>
      <c r="K149" s="3" t="s">
        <v>14</v>
      </c>
    </row>
    <row r="150" spans="1:11" x14ac:dyDescent="0.2">
      <c r="A150" s="8">
        <v>44321</v>
      </c>
      <c r="B150" s="5">
        <f>VLOOKUP(MONTH(A150),[1]Month!A:B,2,FALSE)</f>
        <v>44317</v>
      </c>
      <c r="C150" s="9">
        <f t="shared" si="3"/>
        <v>5</v>
      </c>
      <c r="D150" s="3">
        <f>YEAR(Table3[[#This Row],[Date]])</f>
        <v>2021</v>
      </c>
      <c r="E150" s="3" t="s">
        <v>42</v>
      </c>
      <c r="G150" s="3" t="s">
        <v>40</v>
      </c>
      <c r="H150" s="3" t="s">
        <v>13</v>
      </c>
      <c r="I150" s="7">
        <v>1.8043981481481484E-2</v>
      </c>
      <c r="J150" s="3" t="str">
        <f>Table3[[#This Row],[Cat]]&amp;" "&amp;Table3[[#This Row],[Distance]]</f>
        <v>Ladies 5K</v>
      </c>
      <c r="K150" s="3" t="s">
        <v>14</v>
      </c>
    </row>
    <row r="151" spans="1:11" x14ac:dyDescent="0.2">
      <c r="A151" s="8">
        <v>44321</v>
      </c>
      <c r="B151" s="5">
        <f>VLOOKUP(MONTH(A151),[1]Month!A:B,2,FALSE)</f>
        <v>44317</v>
      </c>
      <c r="C151" s="9">
        <f t="shared" si="3"/>
        <v>5</v>
      </c>
      <c r="D151" s="3">
        <f>YEAR(Table3[[#This Row],[Date]])</f>
        <v>2021</v>
      </c>
      <c r="E151" s="3" t="s">
        <v>69</v>
      </c>
      <c r="G151" s="3" t="s">
        <v>36</v>
      </c>
      <c r="H151" s="3" t="s">
        <v>37</v>
      </c>
      <c r="I151" s="7">
        <v>1.2291666666666666E-2</v>
      </c>
      <c r="J151" s="3" t="str">
        <f>Table3[[#This Row],[Cat]]&amp;" "&amp;Table3[[#This Row],[Distance]]</f>
        <v>Junior 3K</v>
      </c>
      <c r="K151" s="3" t="s">
        <v>14</v>
      </c>
    </row>
    <row r="152" spans="1:11" x14ac:dyDescent="0.2">
      <c r="A152" s="8">
        <v>44321</v>
      </c>
      <c r="B152" s="5">
        <f>VLOOKUP(MONTH(A152),[1]Month!A:B,2,FALSE)</f>
        <v>44317</v>
      </c>
      <c r="C152" s="9">
        <f t="shared" si="3"/>
        <v>5</v>
      </c>
      <c r="D152" s="3">
        <f>YEAR(Table3[[#This Row],[Date]])</f>
        <v>2021</v>
      </c>
      <c r="E152" s="3" t="s">
        <v>20</v>
      </c>
      <c r="G152" s="3" t="s">
        <v>12</v>
      </c>
      <c r="H152" s="3" t="s">
        <v>13</v>
      </c>
      <c r="I152" s="7">
        <v>4.2939814814814813E-2</v>
      </c>
      <c r="J152" s="3" t="str">
        <f>Table3[[#This Row],[Cat]]&amp;" "&amp;Table3[[#This Row],[Distance]]</f>
        <v>Ladies 10K</v>
      </c>
      <c r="K152" s="3" t="s">
        <v>14</v>
      </c>
    </row>
    <row r="153" spans="1:11" x14ac:dyDescent="0.2">
      <c r="A153" s="8">
        <v>44321</v>
      </c>
      <c r="B153" s="5">
        <f>VLOOKUP(MONTH(A153),[1]Month!A:B,2,FALSE)</f>
        <v>44317</v>
      </c>
      <c r="C153" s="9">
        <f t="shared" si="3"/>
        <v>5</v>
      </c>
      <c r="D153" s="3">
        <f>YEAR(Table3[[#This Row],[Date]])</f>
        <v>2021</v>
      </c>
      <c r="E153" s="3" t="s">
        <v>29</v>
      </c>
      <c r="G153" s="3" t="s">
        <v>12</v>
      </c>
      <c r="H153" s="3" t="s">
        <v>23</v>
      </c>
      <c r="I153" s="7">
        <v>3.3553240740740745E-2</v>
      </c>
      <c r="J153" s="3" t="str">
        <f>Table3[[#This Row],[Cat]]&amp;" "&amp;Table3[[#This Row],[Distance]]</f>
        <v>Men 10K</v>
      </c>
      <c r="K153" s="3" t="s">
        <v>14</v>
      </c>
    </row>
    <row r="154" spans="1:11" x14ac:dyDescent="0.2">
      <c r="A154" s="8">
        <v>44321</v>
      </c>
      <c r="B154" s="5">
        <f>VLOOKUP(MONTH(A154),[1]Month!A:B,2,FALSE)</f>
        <v>44317</v>
      </c>
      <c r="C154" s="9">
        <f t="shared" si="3"/>
        <v>5</v>
      </c>
      <c r="D154" s="3">
        <f>YEAR(Table3[[#This Row],[Date]])</f>
        <v>2021</v>
      </c>
      <c r="E154" s="3" t="s">
        <v>64</v>
      </c>
      <c r="G154" s="3" t="s">
        <v>40</v>
      </c>
      <c r="H154" s="3" t="s">
        <v>23</v>
      </c>
      <c r="I154" s="7">
        <v>1.3483796296296298E-2</v>
      </c>
      <c r="J154" s="3" t="str">
        <f>Table3[[#This Row],[Cat]]&amp;" "&amp;Table3[[#This Row],[Distance]]</f>
        <v>Men 5K</v>
      </c>
      <c r="K154" s="3" t="s">
        <v>14</v>
      </c>
    </row>
    <row r="155" spans="1:11" x14ac:dyDescent="0.2">
      <c r="A155" s="8">
        <v>44322</v>
      </c>
      <c r="B155" s="5">
        <f>VLOOKUP(MONTH(A155),[1]Month!A:B,2,FALSE)</f>
        <v>44317</v>
      </c>
      <c r="C155" s="9">
        <f t="shared" si="3"/>
        <v>5</v>
      </c>
      <c r="D155" s="3">
        <f>YEAR(Table3[[#This Row],[Date]])</f>
        <v>2021</v>
      </c>
      <c r="E155" s="3" t="s">
        <v>51</v>
      </c>
      <c r="G155" s="3" t="s">
        <v>40</v>
      </c>
      <c r="H155" s="3" t="s">
        <v>13</v>
      </c>
      <c r="I155" s="7">
        <v>2.1886574074074072E-2</v>
      </c>
      <c r="J155" s="3" t="str">
        <f>Table3[[#This Row],[Cat]]&amp;" "&amp;Table3[[#This Row],[Distance]]</f>
        <v>Ladies 5K</v>
      </c>
      <c r="K155" s="3" t="s">
        <v>14</v>
      </c>
    </row>
    <row r="156" spans="1:11" x14ac:dyDescent="0.2">
      <c r="A156" s="8">
        <v>44322</v>
      </c>
      <c r="B156" s="5">
        <f>VLOOKUP(MONTH(A156),[1]Month!A:B,2,FALSE)</f>
        <v>44317</v>
      </c>
      <c r="C156" s="9">
        <f t="shared" si="3"/>
        <v>5</v>
      </c>
      <c r="D156" s="3">
        <f>YEAR(Table3[[#This Row],[Date]])</f>
        <v>2021</v>
      </c>
      <c r="E156" s="3" t="s">
        <v>35</v>
      </c>
      <c r="G156" s="3" t="s">
        <v>36</v>
      </c>
      <c r="H156" s="3" t="s">
        <v>37</v>
      </c>
      <c r="I156" s="7">
        <v>1.3194444444444444E-2</v>
      </c>
      <c r="J156" s="3" t="str">
        <f>Table3[[#This Row],[Cat]]&amp;" "&amp;Table3[[#This Row],[Distance]]</f>
        <v>Junior 3K</v>
      </c>
      <c r="K156" s="3" t="s">
        <v>14</v>
      </c>
    </row>
    <row r="157" spans="1:11" x14ac:dyDescent="0.2">
      <c r="A157" s="8">
        <v>44322</v>
      </c>
      <c r="B157" s="5">
        <f>VLOOKUP(MONTH(A157),[1]Month!A:B,2,FALSE)</f>
        <v>44317</v>
      </c>
      <c r="C157" s="9">
        <f t="shared" si="3"/>
        <v>5</v>
      </c>
      <c r="D157" s="3">
        <f>YEAR(Table3[[#This Row],[Date]])</f>
        <v>2021</v>
      </c>
      <c r="E157" s="3" t="s">
        <v>18</v>
      </c>
      <c r="G157" s="3" t="s">
        <v>12</v>
      </c>
      <c r="H157" s="3" t="s">
        <v>13</v>
      </c>
      <c r="I157" s="7">
        <v>3.9965277777777773E-2</v>
      </c>
      <c r="J157" s="3" t="str">
        <f>Table3[[#This Row],[Cat]]&amp;" "&amp;Table3[[#This Row],[Distance]]</f>
        <v>Ladies 10K</v>
      </c>
      <c r="K157" s="3" t="s">
        <v>14</v>
      </c>
    </row>
    <row r="158" spans="1:11" x14ac:dyDescent="0.2">
      <c r="A158" s="8">
        <v>44323</v>
      </c>
      <c r="B158" s="5">
        <f>VLOOKUP(MONTH(A158),[1]Month!A:B,2,FALSE)</f>
        <v>44317</v>
      </c>
      <c r="C158" s="9">
        <f t="shared" si="3"/>
        <v>5</v>
      </c>
      <c r="D158" s="3">
        <f>YEAR(Table3[[#This Row],[Date]])</f>
        <v>2021</v>
      </c>
      <c r="E158" s="3" t="s">
        <v>32</v>
      </c>
      <c r="G158" s="3" t="s">
        <v>12</v>
      </c>
      <c r="H158" s="3" t="s">
        <v>23</v>
      </c>
      <c r="I158" s="7">
        <v>3.7268518518518513E-2</v>
      </c>
      <c r="J158" s="3" t="str">
        <f>Table3[[#This Row],[Cat]]&amp;" "&amp;Table3[[#This Row],[Distance]]</f>
        <v>Men 10K</v>
      </c>
      <c r="K158" s="3" t="s">
        <v>14</v>
      </c>
    </row>
    <row r="159" spans="1:11" x14ac:dyDescent="0.2">
      <c r="A159" s="8">
        <v>44323</v>
      </c>
      <c r="B159" s="5">
        <f>VLOOKUP(MONTH(A159),[1]Month!A:B,2,FALSE)</f>
        <v>44317</v>
      </c>
      <c r="C159" s="9">
        <f t="shared" si="3"/>
        <v>5</v>
      </c>
      <c r="D159" s="3">
        <f>YEAR(Table3[[#This Row],[Date]])</f>
        <v>2021</v>
      </c>
      <c r="E159" s="3" t="s">
        <v>57</v>
      </c>
      <c r="G159" s="3" t="s">
        <v>12</v>
      </c>
      <c r="H159" s="3" t="s">
        <v>13</v>
      </c>
      <c r="I159" s="7">
        <v>4.8657407407407406E-2</v>
      </c>
      <c r="J159" s="3" t="str">
        <f>Table3[[#This Row],[Cat]]&amp;" "&amp;Table3[[#This Row],[Distance]]</f>
        <v>Ladies 10K</v>
      </c>
      <c r="K159" s="3" t="s">
        <v>14</v>
      </c>
    </row>
    <row r="160" spans="1:11" x14ac:dyDescent="0.2">
      <c r="A160" s="8">
        <v>44323</v>
      </c>
      <c r="B160" s="5">
        <f>VLOOKUP(MONTH(A160),[1]Month!A:B,2,FALSE)</f>
        <v>44317</v>
      </c>
      <c r="C160" s="9">
        <f t="shared" si="3"/>
        <v>5</v>
      </c>
      <c r="D160" s="3">
        <f>YEAR(Table3[[#This Row],[Date]])</f>
        <v>2021</v>
      </c>
      <c r="E160" s="3" t="s">
        <v>70</v>
      </c>
      <c r="G160" s="3" t="s">
        <v>40</v>
      </c>
      <c r="H160" s="3" t="s">
        <v>13</v>
      </c>
      <c r="I160" s="7">
        <v>1.9849537037037037E-2</v>
      </c>
      <c r="J160" s="3" t="str">
        <f>Table3[[#This Row],[Cat]]&amp;" "&amp;Table3[[#This Row],[Distance]]</f>
        <v>Ladies 5K</v>
      </c>
      <c r="K160" s="3" t="s">
        <v>14</v>
      </c>
    </row>
    <row r="161" spans="1:11" x14ac:dyDescent="0.2">
      <c r="A161" s="8">
        <v>44323</v>
      </c>
      <c r="B161" s="5">
        <f>VLOOKUP(MONTH(A161),[1]Month!A:B,2,FALSE)</f>
        <v>44317</v>
      </c>
      <c r="C161" s="9">
        <f t="shared" si="3"/>
        <v>5</v>
      </c>
      <c r="D161" s="3">
        <f>YEAR(Table3[[#This Row],[Date]])</f>
        <v>2021</v>
      </c>
      <c r="E161" s="3" t="s">
        <v>62</v>
      </c>
      <c r="G161" s="3" t="s">
        <v>40</v>
      </c>
      <c r="H161" s="3" t="s">
        <v>13</v>
      </c>
      <c r="I161" s="7">
        <v>1.9733796296296298E-2</v>
      </c>
      <c r="J161" s="3" t="str">
        <f>Table3[[#This Row],[Cat]]&amp;" "&amp;Table3[[#This Row],[Distance]]</f>
        <v>Ladies 5K</v>
      </c>
      <c r="K161" s="3" t="s">
        <v>14</v>
      </c>
    </row>
    <row r="162" spans="1:11" x14ac:dyDescent="0.2">
      <c r="A162" s="8">
        <v>44323</v>
      </c>
      <c r="B162" s="5">
        <f>VLOOKUP(MONTH(A162),[1]Month!A:B,2,FALSE)</f>
        <v>44317</v>
      </c>
      <c r="C162" s="9">
        <f t="shared" si="3"/>
        <v>5</v>
      </c>
      <c r="D162" s="3">
        <f>YEAR(Table3[[#This Row],[Date]])</f>
        <v>2021</v>
      </c>
      <c r="E162" s="3" t="s">
        <v>46</v>
      </c>
      <c r="G162" s="3" t="s">
        <v>40</v>
      </c>
      <c r="H162" s="3" t="s">
        <v>13</v>
      </c>
      <c r="I162" s="7">
        <v>2.0625000000000001E-2</v>
      </c>
      <c r="J162" s="3" t="str">
        <f>Table3[[#This Row],[Cat]]&amp;" "&amp;Table3[[#This Row],[Distance]]</f>
        <v>Ladies 5K</v>
      </c>
      <c r="K162" s="3" t="s">
        <v>14</v>
      </c>
    </row>
    <row r="163" spans="1:11" x14ac:dyDescent="0.2">
      <c r="A163" s="8">
        <v>44323</v>
      </c>
      <c r="B163" s="5">
        <f>VLOOKUP(MONTH(A163),[1]Month!A:B,2,FALSE)</f>
        <v>44317</v>
      </c>
      <c r="C163" s="9">
        <f t="shared" si="3"/>
        <v>5</v>
      </c>
      <c r="D163" s="3">
        <f>YEAR(Table3[[#This Row],[Date]])</f>
        <v>2021</v>
      </c>
      <c r="E163" s="3" t="s">
        <v>46</v>
      </c>
      <c r="G163" s="3" t="s">
        <v>12</v>
      </c>
      <c r="H163" s="3" t="s">
        <v>13</v>
      </c>
      <c r="I163" s="7">
        <v>3.622685185185185E-2</v>
      </c>
      <c r="J163" s="3" t="str">
        <f>Table3[[#This Row],[Cat]]&amp;" "&amp;Table3[[#This Row],[Distance]]</f>
        <v>Ladies 10K</v>
      </c>
      <c r="K163" s="3" t="s">
        <v>14</v>
      </c>
    </row>
    <row r="164" spans="1:11" x14ac:dyDescent="0.2">
      <c r="A164" s="8">
        <v>44323</v>
      </c>
      <c r="B164" s="5">
        <f>VLOOKUP(MONTH(A164),[1]Month!A:B,2,FALSE)</f>
        <v>44317</v>
      </c>
      <c r="C164" s="9">
        <f t="shared" si="3"/>
        <v>5</v>
      </c>
      <c r="D164" s="3">
        <f>YEAR(Table3[[#This Row],[Date]])</f>
        <v>2021</v>
      </c>
      <c r="E164" s="3" t="s">
        <v>68</v>
      </c>
      <c r="G164" s="3" t="s">
        <v>12</v>
      </c>
      <c r="H164" s="3" t="s">
        <v>23</v>
      </c>
      <c r="I164" s="7">
        <v>2.6539351851851852E-2</v>
      </c>
      <c r="J164" s="3" t="str">
        <f>Table3[[#This Row],[Cat]]&amp;" "&amp;Table3[[#This Row],[Distance]]</f>
        <v>Men 10K</v>
      </c>
      <c r="K164" s="3" t="s">
        <v>14</v>
      </c>
    </row>
    <row r="165" spans="1:11" x14ac:dyDescent="0.2">
      <c r="A165" s="8">
        <v>44323</v>
      </c>
      <c r="B165" s="5">
        <f>VLOOKUP(MONTH(A165),[1]Month!A:B,2,FALSE)</f>
        <v>44317</v>
      </c>
      <c r="C165" s="9">
        <f t="shared" si="3"/>
        <v>5</v>
      </c>
      <c r="D165" s="3">
        <f>YEAR(Table3[[#This Row],[Date]])</f>
        <v>2021</v>
      </c>
      <c r="E165" s="3" t="s">
        <v>54</v>
      </c>
      <c r="G165" s="3" t="s">
        <v>40</v>
      </c>
      <c r="H165" s="3" t="s">
        <v>13</v>
      </c>
      <c r="I165" s="7">
        <v>2.5995370370370367E-2</v>
      </c>
      <c r="J165" s="3" t="str">
        <f>Table3[[#This Row],[Cat]]&amp;" "&amp;Table3[[#This Row],[Distance]]</f>
        <v>Ladies 5K</v>
      </c>
      <c r="K165" s="3" t="s">
        <v>14</v>
      </c>
    </row>
    <row r="166" spans="1:11" x14ac:dyDescent="0.2">
      <c r="A166" s="8">
        <v>44323</v>
      </c>
      <c r="B166" s="5">
        <f>VLOOKUP(MONTH(A166),[1]Month!A:B,2,FALSE)</f>
        <v>44317</v>
      </c>
      <c r="C166" s="9">
        <f t="shared" si="3"/>
        <v>5</v>
      </c>
      <c r="D166" s="3">
        <f>YEAR(Table3[[#This Row],[Date]])</f>
        <v>2021</v>
      </c>
      <c r="E166" s="3" t="s">
        <v>74</v>
      </c>
      <c r="G166" s="3" t="s">
        <v>40</v>
      </c>
      <c r="H166" s="3" t="s">
        <v>23</v>
      </c>
      <c r="I166" s="7">
        <v>2.2581018518518518E-2</v>
      </c>
      <c r="J166" s="3" t="str">
        <f>Table3[[#This Row],[Cat]]&amp;" "&amp;Table3[[#This Row],[Distance]]</f>
        <v>Men 5K</v>
      </c>
      <c r="K166" s="3" t="s">
        <v>14</v>
      </c>
    </row>
    <row r="167" spans="1:11" x14ac:dyDescent="0.2">
      <c r="A167" s="8">
        <v>44324</v>
      </c>
      <c r="B167" s="5">
        <f>VLOOKUP(MONTH(A167),[1]Month!A:B,2,FALSE)</f>
        <v>44317</v>
      </c>
      <c r="C167" s="9">
        <f t="shared" si="3"/>
        <v>5</v>
      </c>
      <c r="D167" s="3">
        <f>YEAR(Table3[[#This Row],[Date]])</f>
        <v>2021</v>
      </c>
      <c r="E167" s="3" t="s">
        <v>27</v>
      </c>
      <c r="G167" s="3" t="s">
        <v>12</v>
      </c>
      <c r="H167" s="3" t="s">
        <v>23</v>
      </c>
      <c r="I167" s="7">
        <v>3.2175925925925927E-2</v>
      </c>
      <c r="J167" s="3" t="str">
        <f>Table3[[#This Row],[Cat]]&amp;" "&amp;Table3[[#This Row],[Distance]]</f>
        <v>Men 10K</v>
      </c>
      <c r="K167" s="3" t="s">
        <v>14</v>
      </c>
    </row>
    <row r="168" spans="1:11" x14ac:dyDescent="0.2">
      <c r="A168" s="8">
        <v>44326</v>
      </c>
      <c r="B168" s="5">
        <f>VLOOKUP(MONTH(A168),[1]Month!A:B,2,FALSE)</f>
        <v>44317</v>
      </c>
      <c r="C168" s="9">
        <f t="shared" si="3"/>
        <v>5</v>
      </c>
      <c r="D168" s="3">
        <f>YEAR(Table3[[#This Row],[Date]])</f>
        <v>2021</v>
      </c>
      <c r="E168" s="3" t="s">
        <v>55</v>
      </c>
      <c r="G168" s="3" t="s">
        <v>40</v>
      </c>
      <c r="H168" s="3" t="s">
        <v>13</v>
      </c>
      <c r="I168" s="7">
        <v>2.7071759259259257E-2</v>
      </c>
      <c r="J168" s="3" t="str">
        <f>Table3[[#This Row],[Cat]]&amp;" "&amp;Table3[[#This Row],[Distance]]</f>
        <v>Ladies 5K</v>
      </c>
      <c r="K168" s="3" t="s">
        <v>14</v>
      </c>
    </row>
    <row r="169" spans="1:11" x14ac:dyDescent="0.2">
      <c r="A169" s="8">
        <v>44320</v>
      </c>
      <c r="B169" s="5">
        <f>VLOOKUP(MONTH(A169),[1]Month!A:B,2,FALSE)</f>
        <v>44317</v>
      </c>
      <c r="C169" s="9">
        <f t="shared" si="3"/>
        <v>5</v>
      </c>
      <c r="D169" s="3">
        <f>YEAR(Table3[[#This Row],[Date]])</f>
        <v>2021</v>
      </c>
      <c r="E169" s="3" t="s">
        <v>52</v>
      </c>
      <c r="G169" s="3" t="s">
        <v>40</v>
      </c>
      <c r="H169" s="3" t="s">
        <v>13</v>
      </c>
      <c r="I169" s="7">
        <v>2.2094907407407407E-2</v>
      </c>
      <c r="J169" s="3" t="str">
        <f>Table3[[#This Row],[Cat]]&amp;" "&amp;Table3[[#This Row],[Distance]]</f>
        <v>Ladies 5K</v>
      </c>
      <c r="K169" s="3" t="s">
        <v>14</v>
      </c>
    </row>
    <row r="170" spans="1:11" x14ac:dyDescent="0.2">
      <c r="A170" s="8">
        <v>44354</v>
      </c>
      <c r="B170" s="5">
        <f>VLOOKUP(MONTH(A170),[1]Month!A:B,2,FALSE)</f>
        <v>44348</v>
      </c>
      <c r="C170" s="9">
        <f t="shared" si="3"/>
        <v>6</v>
      </c>
      <c r="D170" s="3">
        <f>YEAR(Table3[[#This Row],[Date]])</f>
        <v>2021</v>
      </c>
      <c r="E170" s="3" t="s">
        <v>20</v>
      </c>
      <c r="G170" s="3" t="s">
        <v>40</v>
      </c>
      <c r="H170" s="3" t="s">
        <v>13</v>
      </c>
      <c r="I170" s="7">
        <v>2.0648148148148148E-2</v>
      </c>
      <c r="J170" s="3" t="str">
        <f>Table3[[#This Row],[Cat]]&amp;" "&amp;Table3[[#This Row],[Distance]]</f>
        <v>Ladies 5K</v>
      </c>
      <c r="K170" s="3" t="s">
        <v>14</v>
      </c>
    </row>
    <row r="171" spans="1:11" x14ac:dyDescent="0.2">
      <c r="A171" s="8">
        <v>44354</v>
      </c>
      <c r="B171" s="5">
        <f>VLOOKUP(MONTH(A171),[1]Month!A:B,2,FALSE)</f>
        <v>44348</v>
      </c>
      <c r="C171" s="9">
        <f t="shared" si="3"/>
        <v>6</v>
      </c>
      <c r="D171" s="3">
        <f>YEAR(Table3[[#This Row],[Date]])</f>
        <v>2021</v>
      </c>
      <c r="E171" s="3" t="s">
        <v>18</v>
      </c>
      <c r="G171" s="3" t="s">
        <v>12</v>
      </c>
      <c r="H171" s="3" t="s">
        <v>13</v>
      </c>
      <c r="I171" s="7">
        <v>4.0543981481481479E-2</v>
      </c>
      <c r="J171" s="3" t="str">
        <f>Table3[[#This Row],[Cat]]&amp;" "&amp;Table3[[#This Row],[Distance]]</f>
        <v>Ladies 10K</v>
      </c>
      <c r="K171" s="3" t="s">
        <v>14</v>
      </c>
    </row>
    <row r="172" spans="1:11" x14ac:dyDescent="0.2">
      <c r="A172" s="8">
        <v>44354</v>
      </c>
      <c r="B172" s="5">
        <f>VLOOKUP(MONTH(A172),[1]Month!A:B,2,FALSE)</f>
        <v>44348</v>
      </c>
      <c r="C172" s="9">
        <f t="shared" si="3"/>
        <v>6</v>
      </c>
      <c r="D172" s="3">
        <f>YEAR(Table3[[#This Row],[Date]])</f>
        <v>2021</v>
      </c>
      <c r="E172" s="3" t="s">
        <v>70</v>
      </c>
      <c r="G172" s="3" t="s">
        <v>40</v>
      </c>
      <c r="H172" s="3" t="s">
        <v>13</v>
      </c>
      <c r="I172" s="7">
        <v>1.8310185185185186E-2</v>
      </c>
      <c r="J172" s="3" t="str">
        <f>Table3[[#This Row],[Cat]]&amp;" "&amp;Table3[[#This Row],[Distance]]</f>
        <v>Ladies 5K</v>
      </c>
      <c r="K172" s="3" t="s">
        <v>14</v>
      </c>
    </row>
    <row r="173" spans="1:11" x14ac:dyDescent="0.2">
      <c r="A173" s="8">
        <v>44353</v>
      </c>
      <c r="B173" s="5">
        <f>VLOOKUP(MONTH(A173),[1]Month!A:B,2,FALSE)</f>
        <v>44348</v>
      </c>
      <c r="C173" s="9">
        <f t="shared" si="3"/>
        <v>6</v>
      </c>
      <c r="D173" s="3">
        <f>YEAR(Table3[[#This Row],[Date]])</f>
        <v>2021</v>
      </c>
      <c r="E173" s="3" t="s">
        <v>38</v>
      </c>
      <c r="G173" s="3" t="s">
        <v>36</v>
      </c>
      <c r="H173" s="3" t="s">
        <v>37</v>
      </c>
      <c r="I173" s="7">
        <v>1.4074074074074074E-2</v>
      </c>
      <c r="J173" s="3" t="str">
        <f>Table3[[#This Row],[Cat]]&amp;" "&amp;Table3[[#This Row],[Distance]]</f>
        <v>Junior 3K</v>
      </c>
      <c r="K173" s="3" t="s">
        <v>14</v>
      </c>
    </row>
    <row r="174" spans="1:11" x14ac:dyDescent="0.2">
      <c r="A174" s="8">
        <v>44353</v>
      </c>
      <c r="B174" s="5">
        <f>VLOOKUP(MONTH(A174),[1]Month!A:B,2,FALSE)</f>
        <v>44348</v>
      </c>
      <c r="C174" s="9">
        <f t="shared" si="3"/>
        <v>6</v>
      </c>
      <c r="D174" s="3">
        <f>YEAR(Table3[[#This Row],[Date]])</f>
        <v>2021</v>
      </c>
      <c r="E174" s="3" t="s">
        <v>35</v>
      </c>
      <c r="G174" s="3" t="s">
        <v>36</v>
      </c>
      <c r="H174" s="3" t="s">
        <v>37</v>
      </c>
      <c r="I174" s="7">
        <v>1.2881944444444446E-2</v>
      </c>
      <c r="J174" s="3" t="str">
        <f>Table3[[#This Row],[Cat]]&amp;" "&amp;Table3[[#This Row],[Distance]]</f>
        <v>Junior 3K</v>
      </c>
      <c r="K174" s="3" t="s">
        <v>14</v>
      </c>
    </row>
    <row r="175" spans="1:11" x14ac:dyDescent="0.2">
      <c r="A175" s="8">
        <v>44353</v>
      </c>
      <c r="B175" s="5">
        <f>VLOOKUP(MONTH(A175),[1]Month!A:B,2,FALSE)</f>
        <v>44348</v>
      </c>
      <c r="C175" s="9">
        <f t="shared" si="3"/>
        <v>6</v>
      </c>
      <c r="D175" s="3">
        <f>YEAR(Table3[[#This Row],[Date]])</f>
        <v>2021</v>
      </c>
      <c r="E175" s="3" t="s">
        <v>49</v>
      </c>
      <c r="G175" s="3" t="s">
        <v>40</v>
      </c>
      <c r="H175" s="3" t="s">
        <v>13</v>
      </c>
      <c r="I175" s="7">
        <v>2.0474537037037038E-2</v>
      </c>
      <c r="J175" s="3" t="str">
        <f>Table3[[#This Row],[Cat]]&amp;" "&amp;Table3[[#This Row],[Distance]]</f>
        <v>Ladies 5K</v>
      </c>
      <c r="K175" s="3" t="s">
        <v>14</v>
      </c>
    </row>
    <row r="176" spans="1:11" x14ac:dyDescent="0.2">
      <c r="A176" s="8">
        <v>44352</v>
      </c>
      <c r="B176" s="5">
        <f>VLOOKUP(MONTH(A176),[1]Month!A:B,2,FALSE)</f>
        <v>44348</v>
      </c>
      <c r="C176" s="9">
        <f t="shared" si="3"/>
        <v>6</v>
      </c>
      <c r="D176" s="3">
        <f>YEAR(Table3[[#This Row],[Date]])</f>
        <v>2021</v>
      </c>
      <c r="E176" s="3" t="s">
        <v>57</v>
      </c>
      <c r="G176" s="3" t="s">
        <v>40</v>
      </c>
      <c r="H176" s="3" t="s">
        <v>13</v>
      </c>
      <c r="I176" s="7">
        <v>2.3009259259259257E-2</v>
      </c>
      <c r="J176" s="3" t="str">
        <f>Table3[[#This Row],[Cat]]&amp;" "&amp;Table3[[#This Row],[Distance]]</f>
        <v>Ladies 5K</v>
      </c>
      <c r="K176" s="3" t="s">
        <v>14</v>
      </c>
    </row>
    <row r="177" spans="1:11" x14ac:dyDescent="0.2">
      <c r="A177" s="8">
        <v>44351</v>
      </c>
      <c r="B177" s="5">
        <f>VLOOKUP(MONTH(A177),[1]Month!A:B,2,FALSE)</f>
        <v>44348</v>
      </c>
      <c r="C177" s="9">
        <f t="shared" si="3"/>
        <v>6</v>
      </c>
      <c r="D177" s="3">
        <f>YEAR(Table3[[#This Row],[Date]])</f>
        <v>2021</v>
      </c>
      <c r="E177" s="3" t="s">
        <v>69</v>
      </c>
      <c r="G177" s="3" t="s">
        <v>36</v>
      </c>
      <c r="H177" s="3" t="s">
        <v>37</v>
      </c>
      <c r="I177" s="7">
        <v>1.1226851851851854E-2</v>
      </c>
      <c r="J177" s="3" t="str">
        <f>Table3[[#This Row],[Cat]]&amp;" "&amp;Table3[[#This Row],[Distance]]</f>
        <v>Junior 3K</v>
      </c>
      <c r="K177" s="3" t="s">
        <v>14</v>
      </c>
    </row>
    <row r="178" spans="1:11" x14ac:dyDescent="0.2">
      <c r="A178" s="8">
        <v>44351</v>
      </c>
      <c r="B178" s="5">
        <f>VLOOKUP(MONTH(A178),[1]Month!A:B,2,FALSE)</f>
        <v>44348</v>
      </c>
      <c r="C178" s="9">
        <f t="shared" si="3"/>
        <v>6</v>
      </c>
      <c r="D178" s="3">
        <f>YEAR(Table3[[#This Row],[Date]])</f>
        <v>2021</v>
      </c>
      <c r="E178" s="3" t="s">
        <v>50</v>
      </c>
      <c r="G178" s="3" t="s">
        <v>40</v>
      </c>
      <c r="H178" s="3" t="s">
        <v>13</v>
      </c>
      <c r="I178" s="7">
        <v>2.1979166666666664E-2</v>
      </c>
      <c r="J178" s="3" t="str">
        <f>Table3[[#This Row],[Cat]]&amp;" "&amp;Table3[[#This Row],[Distance]]</f>
        <v>Ladies 5K</v>
      </c>
      <c r="K178" s="3" t="s">
        <v>14</v>
      </c>
    </row>
    <row r="179" spans="1:11" x14ac:dyDescent="0.2">
      <c r="A179" s="8">
        <v>44351</v>
      </c>
      <c r="B179" s="5">
        <f>VLOOKUP(MONTH(A179),[1]Month!A:B,2,FALSE)</f>
        <v>44348</v>
      </c>
      <c r="C179" s="9">
        <f t="shared" si="3"/>
        <v>6</v>
      </c>
      <c r="D179" s="3">
        <f>YEAR(Table3[[#This Row],[Date]])</f>
        <v>2021</v>
      </c>
      <c r="E179" s="3" t="s">
        <v>54</v>
      </c>
      <c r="G179" s="3" t="s">
        <v>40</v>
      </c>
      <c r="H179" s="3" t="s">
        <v>13</v>
      </c>
      <c r="I179" s="7">
        <v>2.5567129629629634E-2</v>
      </c>
      <c r="J179" s="3" t="str">
        <f>Table3[[#This Row],[Cat]]&amp;" "&amp;Table3[[#This Row],[Distance]]</f>
        <v>Ladies 5K</v>
      </c>
      <c r="K179" s="3" t="s">
        <v>14</v>
      </c>
    </row>
    <row r="180" spans="1:11" x14ac:dyDescent="0.2">
      <c r="A180" s="8">
        <v>44350</v>
      </c>
      <c r="B180" s="5">
        <f>VLOOKUP(MONTH(A180),[1]Month!A:B,2,FALSE)</f>
        <v>44348</v>
      </c>
      <c r="C180" s="9">
        <f t="shared" si="3"/>
        <v>6</v>
      </c>
      <c r="D180" s="3">
        <f>YEAR(Table3[[#This Row],[Date]])</f>
        <v>2021</v>
      </c>
      <c r="E180" s="3" t="s">
        <v>65</v>
      </c>
      <c r="G180" s="3" t="s">
        <v>12</v>
      </c>
      <c r="H180" s="3" t="s">
        <v>23</v>
      </c>
      <c r="I180" s="7">
        <v>3.4340277777777782E-2</v>
      </c>
      <c r="J180" s="3" t="str">
        <f>Table3[[#This Row],[Cat]]&amp;" "&amp;Table3[[#This Row],[Distance]]</f>
        <v>Men 10K</v>
      </c>
      <c r="K180" s="3" t="s">
        <v>14</v>
      </c>
    </row>
    <row r="181" spans="1:11" x14ac:dyDescent="0.2">
      <c r="A181" s="8">
        <v>44349</v>
      </c>
      <c r="B181" s="5">
        <f>VLOOKUP(MONTH(A181),[1]Month!A:B,2,FALSE)</f>
        <v>44348</v>
      </c>
      <c r="C181" s="9">
        <f t="shared" si="3"/>
        <v>6</v>
      </c>
      <c r="D181" s="3">
        <f>YEAR(Table3[[#This Row],[Date]])</f>
        <v>2021</v>
      </c>
      <c r="E181" s="3" t="s">
        <v>64</v>
      </c>
      <c r="G181" s="3" t="s">
        <v>40</v>
      </c>
      <c r="H181" s="3" t="s">
        <v>23</v>
      </c>
      <c r="I181" s="7">
        <v>1.315972222222222E-2</v>
      </c>
      <c r="J181" s="3" t="str">
        <f>Table3[[#This Row],[Cat]]&amp;" "&amp;Table3[[#This Row],[Distance]]</f>
        <v>Men 5K</v>
      </c>
      <c r="K181" s="3" t="s">
        <v>14</v>
      </c>
    </row>
    <row r="182" spans="1:11" x14ac:dyDescent="0.2">
      <c r="A182" s="8">
        <v>44349</v>
      </c>
      <c r="B182" s="5">
        <f>VLOOKUP(MONTH(A182),[1]Month!A:B,2,FALSE)</f>
        <v>44348</v>
      </c>
      <c r="C182" s="9">
        <f t="shared" si="3"/>
        <v>6</v>
      </c>
      <c r="D182" s="3">
        <f>YEAR(Table3[[#This Row],[Date]])</f>
        <v>2021</v>
      </c>
      <c r="E182" s="3" t="s">
        <v>24</v>
      </c>
      <c r="G182" s="3" t="s">
        <v>12</v>
      </c>
      <c r="H182" s="3" t="s">
        <v>23</v>
      </c>
      <c r="I182" s="7">
        <v>3.0358796296296297E-2</v>
      </c>
      <c r="J182" s="3" t="str">
        <f>Table3[[#This Row],[Cat]]&amp;" "&amp;Table3[[#This Row],[Distance]]</f>
        <v>Men 10K</v>
      </c>
      <c r="K182" s="3" t="s">
        <v>14</v>
      </c>
    </row>
    <row r="183" spans="1:11" x14ac:dyDescent="0.2">
      <c r="A183" s="8">
        <v>44348</v>
      </c>
      <c r="B183" s="5">
        <f>VLOOKUP(MONTH(A183),[1]Month!A:B,2,FALSE)</f>
        <v>44348</v>
      </c>
      <c r="C183" s="9">
        <f t="shared" si="3"/>
        <v>6</v>
      </c>
      <c r="D183" s="3">
        <f>YEAR(Table3[[#This Row],[Date]])</f>
        <v>2021</v>
      </c>
      <c r="E183" s="3" t="s">
        <v>20</v>
      </c>
      <c r="G183" s="3" t="s">
        <v>12</v>
      </c>
      <c r="H183" s="3" t="s">
        <v>13</v>
      </c>
      <c r="I183" s="7">
        <v>4.5138888888888888E-2</v>
      </c>
      <c r="J183" s="3" t="str">
        <f>Table3[[#This Row],[Cat]]&amp;" "&amp;Table3[[#This Row],[Distance]]</f>
        <v>Ladies 10K</v>
      </c>
      <c r="K183" s="3" t="s">
        <v>14</v>
      </c>
    </row>
    <row r="184" spans="1:11" x14ac:dyDescent="0.2">
      <c r="A184" s="8">
        <v>44353</v>
      </c>
      <c r="B184" s="5">
        <f>VLOOKUP(MONTH(A184),[1]Month!A:B,2,FALSE)</f>
        <v>44348</v>
      </c>
      <c r="C184" s="9">
        <f t="shared" si="3"/>
        <v>6</v>
      </c>
      <c r="D184" s="3">
        <f>YEAR(Table3[[#This Row],[Date]])</f>
        <v>2021</v>
      </c>
      <c r="E184" s="3" t="s">
        <v>34</v>
      </c>
      <c r="G184" s="3" t="s">
        <v>40</v>
      </c>
      <c r="H184" s="3" t="s">
        <v>23</v>
      </c>
      <c r="I184" s="7">
        <v>2.0914351851851851E-2</v>
      </c>
      <c r="J184" s="3" t="str">
        <f>Table3[[#This Row],[Cat]]&amp;" "&amp;Table3[[#This Row],[Distance]]</f>
        <v>Men 5K</v>
      </c>
      <c r="K184" s="3" t="s">
        <v>14</v>
      </c>
    </row>
    <row r="185" spans="1:11" x14ac:dyDescent="0.2">
      <c r="A185" s="8">
        <v>44349</v>
      </c>
      <c r="B185" s="5">
        <f>VLOOKUP(MONTH(A185),[1]Month!A:B,2,FALSE)</f>
        <v>44348</v>
      </c>
      <c r="C185" s="9">
        <f t="shared" si="3"/>
        <v>6</v>
      </c>
      <c r="D185" s="3">
        <f>YEAR(Table3[[#This Row],[Date]])</f>
        <v>2021</v>
      </c>
      <c r="E185" s="3" t="s">
        <v>29</v>
      </c>
      <c r="G185" s="3" t="s">
        <v>12</v>
      </c>
      <c r="H185" s="3" t="s">
        <v>23</v>
      </c>
      <c r="I185" s="7">
        <v>3.4722222222222224E-2</v>
      </c>
      <c r="J185" s="3" t="str">
        <f>Table3[[#This Row],[Cat]]&amp;" "&amp;Table3[[#This Row],[Distance]]</f>
        <v>Men 10K</v>
      </c>
      <c r="K185" s="3" t="s">
        <v>75</v>
      </c>
    </row>
    <row r="186" spans="1:11" x14ac:dyDescent="0.2">
      <c r="A186" s="8">
        <v>44349</v>
      </c>
      <c r="B186" s="5">
        <f>VLOOKUP(MONTH(A186),[1]Month!A:B,2,FALSE)</f>
        <v>44348</v>
      </c>
      <c r="C186" s="9">
        <f t="shared" si="3"/>
        <v>6</v>
      </c>
      <c r="D186" s="3">
        <f>YEAR(Table3[[#This Row],[Date]])</f>
        <v>2021</v>
      </c>
      <c r="E186" s="3" t="s">
        <v>21</v>
      </c>
      <c r="G186" s="3" t="s">
        <v>12</v>
      </c>
      <c r="H186" s="3" t="s">
        <v>13</v>
      </c>
      <c r="I186" s="7">
        <v>4.6527777777777779E-2</v>
      </c>
      <c r="J186" s="3" t="str">
        <f>Table3[[#This Row],[Cat]]&amp;" "&amp;Table3[[#This Row],[Distance]]</f>
        <v>Ladies 10K</v>
      </c>
      <c r="K186" s="3" t="s">
        <v>75</v>
      </c>
    </row>
    <row r="187" spans="1:11" x14ac:dyDescent="0.2">
      <c r="A187" s="8">
        <v>44349</v>
      </c>
      <c r="B187" s="5">
        <f>VLOOKUP(MONTH(A187),[1]Month!A:B,2,FALSE)</f>
        <v>44348</v>
      </c>
      <c r="C187" s="9">
        <f t="shared" si="3"/>
        <v>6</v>
      </c>
      <c r="D187" s="3">
        <f>YEAR(Table3[[#This Row],[Date]])</f>
        <v>2021</v>
      </c>
      <c r="E187" s="3" t="s">
        <v>76</v>
      </c>
      <c r="G187" s="3" t="s">
        <v>40</v>
      </c>
      <c r="H187" s="3" t="s">
        <v>23</v>
      </c>
      <c r="I187" s="7">
        <v>1.3888888888888888E-2</v>
      </c>
      <c r="J187" s="3" t="str">
        <f>Table3[[#This Row],[Cat]]&amp;" "&amp;Table3[[#This Row],[Distance]]</f>
        <v>Men 5K</v>
      </c>
      <c r="K187" s="3" t="s">
        <v>14</v>
      </c>
    </row>
    <row r="188" spans="1:11" x14ac:dyDescent="0.2">
      <c r="A188" s="8">
        <v>44349</v>
      </c>
      <c r="B188" s="10">
        <f>VLOOKUP(MONTH(A188),[1]Month!A:B,2,FALSE)</f>
        <v>44348</v>
      </c>
      <c r="C188" s="9">
        <f t="shared" si="3"/>
        <v>6</v>
      </c>
      <c r="D188" s="3">
        <f>YEAR(Table3[[#This Row],[Date]])</f>
        <v>2021</v>
      </c>
      <c r="E188" s="3" t="s">
        <v>74</v>
      </c>
      <c r="G188" s="3" t="s">
        <v>40</v>
      </c>
      <c r="H188" s="3" t="s">
        <v>23</v>
      </c>
      <c r="I188" s="7">
        <v>2.2222222222222223E-2</v>
      </c>
      <c r="J188" s="3" t="str">
        <f>Table3[[#This Row],[Cat]]&amp;" "&amp;Table3[[#This Row],[Distance]]</f>
        <v>Men 5K</v>
      </c>
      <c r="K188" s="3" t="s">
        <v>14</v>
      </c>
    </row>
    <row r="189" spans="1:11" x14ac:dyDescent="0.2">
      <c r="A189" s="8">
        <v>44384</v>
      </c>
      <c r="B189" s="10">
        <f>VLOOKUP(MONTH(A189),[1]Month!A:B,2,FALSE)</f>
        <v>44378</v>
      </c>
      <c r="C189" s="9">
        <f t="shared" si="3"/>
        <v>7</v>
      </c>
      <c r="D189" s="3">
        <f>YEAR(Table3[[#This Row],[Date]])</f>
        <v>2021</v>
      </c>
      <c r="E189" s="3" t="s">
        <v>70</v>
      </c>
      <c r="G189" s="3" t="s">
        <v>40</v>
      </c>
      <c r="H189" s="3" t="s">
        <v>13</v>
      </c>
      <c r="I189" s="7">
        <v>1.8425925925925925E-2</v>
      </c>
      <c r="J189" s="3" t="str">
        <f>Table3[[#This Row],[Cat]]&amp;" "&amp;Table3[[#This Row],[Distance]]</f>
        <v>Ladies 5K</v>
      </c>
      <c r="K189" s="3" t="s">
        <v>14</v>
      </c>
    </row>
    <row r="190" spans="1:11" x14ac:dyDescent="0.2">
      <c r="A190" s="8">
        <v>44384</v>
      </c>
      <c r="B190" s="10">
        <f>VLOOKUP(MONTH(A190),[1]Month!A:B,2,FALSE)</f>
        <v>44378</v>
      </c>
      <c r="C190" s="9">
        <f t="shared" si="3"/>
        <v>7</v>
      </c>
      <c r="D190" s="3">
        <f>YEAR(Table3[[#This Row],[Date]])</f>
        <v>2021</v>
      </c>
      <c r="E190" s="3" t="s">
        <v>42</v>
      </c>
      <c r="G190" s="3" t="s">
        <v>40</v>
      </c>
      <c r="H190" s="3" t="s">
        <v>13</v>
      </c>
      <c r="I190" s="7">
        <v>1.9212962962962963E-2</v>
      </c>
      <c r="J190" s="3" t="str">
        <f>Table3[[#This Row],[Cat]]&amp;" "&amp;Table3[[#This Row],[Distance]]</f>
        <v>Ladies 5K</v>
      </c>
      <c r="K190" s="3" t="s">
        <v>14</v>
      </c>
    </row>
    <row r="191" spans="1:11" x14ac:dyDescent="0.2">
      <c r="A191" s="8">
        <v>44384</v>
      </c>
      <c r="B191" s="10">
        <f>VLOOKUP(MONTH(A191),[1]Month!A:B,2,FALSE)</f>
        <v>44378</v>
      </c>
      <c r="C191" s="9">
        <f t="shared" si="3"/>
        <v>7</v>
      </c>
      <c r="D191" s="3">
        <f>YEAR(Table3[[#This Row],[Date]])</f>
        <v>2021</v>
      </c>
      <c r="E191" s="3" t="s">
        <v>18</v>
      </c>
      <c r="G191" s="3" t="s">
        <v>12</v>
      </c>
      <c r="H191" s="3" t="s">
        <v>13</v>
      </c>
      <c r="I191" s="7">
        <v>4.1666666666666664E-2</v>
      </c>
      <c r="J191" s="3" t="str">
        <f>Table3[[#This Row],[Cat]]&amp;" "&amp;Table3[[#This Row],[Distance]]</f>
        <v>Ladies 10K</v>
      </c>
      <c r="K191" s="3" t="s">
        <v>14</v>
      </c>
    </row>
    <row r="192" spans="1:11" x14ac:dyDescent="0.2">
      <c r="A192" s="8">
        <v>44384</v>
      </c>
      <c r="B192" s="10">
        <f>VLOOKUP(MONTH(A192),[1]Month!A:B,2,FALSE)</f>
        <v>44378</v>
      </c>
      <c r="C192" s="9">
        <f t="shared" si="3"/>
        <v>7</v>
      </c>
      <c r="D192" s="3">
        <f>YEAR(Table3[[#This Row],[Date]])</f>
        <v>2021</v>
      </c>
      <c r="E192" s="3" t="s">
        <v>44</v>
      </c>
      <c r="G192" s="3" t="s">
        <v>40</v>
      </c>
      <c r="H192" s="3" t="s">
        <v>13</v>
      </c>
      <c r="I192" s="7">
        <v>1.6863425925925928E-2</v>
      </c>
      <c r="J192" s="3" t="str">
        <f>Table3[[#This Row],[Cat]]&amp;" "&amp;Table3[[#This Row],[Distance]]</f>
        <v>Ladies 5K</v>
      </c>
      <c r="K192" s="3" t="s">
        <v>14</v>
      </c>
    </row>
    <row r="193" spans="1:11" x14ac:dyDescent="0.2">
      <c r="A193" s="8">
        <v>44384</v>
      </c>
      <c r="B193" s="10">
        <f>VLOOKUP(MONTH(A193),[1]Month!A:B,2,FALSE)</f>
        <v>44378</v>
      </c>
      <c r="C193" s="9">
        <f t="shared" si="3"/>
        <v>7</v>
      </c>
      <c r="D193" s="3">
        <f>YEAR(Table3[[#This Row],[Date]])</f>
        <v>2021</v>
      </c>
      <c r="E193" s="3" t="s">
        <v>24</v>
      </c>
      <c r="G193" s="3" t="s">
        <v>12</v>
      </c>
      <c r="H193" s="3" t="s">
        <v>23</v>
      </c>
      <c r="I193" s="7">
        <v>3.0590277777777775E-2</v>
      </c>
      <c r="J193" s="3" t="str">
        <f>Table3[[#This Row],[Cat]]&amp;" "&amp;Table3[[#This Row],[Distance]]</f>
        <v>Men 10K</v>
      </c>
      <c r="K193" s="3" t="s">
        <v>14</v>
      </c>
    </row>
    <row r="194" spans="1:11" x14ac:dyDescent="0.2">
      <c r="A194" s="8">
        <v>44383</v>
      </c>
      <c r="B194" s="10">
        <f>VLOOKUP(MONTH(A194),[1]Month!A:B,2,FALSE)</f>
        <v>44378</v>
      </c>
      <c r="C194" s="9">
        <f t="shared" si="3"/>
        <v>7</v>
      </c>
      <c r="D194" s="3">
        <f>YEAR(Table3[[#This Row],[Date]])</f>
        <v>2021</v>
      </c>
      <c r="E194" s="3" t="s">
        <v>50</v>
      </c>
      <c r="G194" s="3" t="s">
        <v>40</v>
      </c>
      <c r="H194" s="3" t="s">
        <v>13</v>
      </c>
      <c r="I194" s="7">
        <v>2.0300925925925927E-2</v>
      </c>
      <c r="J194" s="3" t="str">
        <f>Table3[[#This Row],[Cat]]&amp;" "&amp;Table3[[#This Row],[Distance]]</f>
        <v>Ladies 5K</v>
      </c>
      <c r="K194" s="3" t="s">
        <v>14</v>
      </c>
    </row>
    <row r="195" spans="1:11" x14ac:dyDescent="0.2">
      <c r="A195" s="8">
        <v>44382</v>
      </c>
      <c r="B195" s="10">
        <f>VLOOKUP(MONTH(A195),[1]Month!A:B,2,FALSE)</f>
        <v>44378</v>
      </c>
      <c r="C195" s="9">
        <f t="shared" si="3"/>
        <v>7</v>
      </c>
      <c r="D195" s="3">
        <f>YEAR(Table3[[#This Row],[Date]])</f>
        <v>2021</v>
      </c>
      <c r="E195" s="3" t="s">
        <v>69</v>
      </c>
      <c r="G195" s="3" t="s">
        <v>36</v>
      </c>
      <c r="H195" s="3" t="s">
        <v>37</v>
      </c>
      <c r="I195" s="7">
        <v>1.1064814814814814E-2</v>
      </c>
      <c r="J195" s="3" t="str">
        <f>Table3[[#This Row],[Cat]]&amp;" "&amp;Table3[[#This Row],[Distance]]</f>
        <v>Junior 3K</v>
      </c>
      <c r="K195" s="3" t="s">
        <v>14</v>
      </c>
    </row>
    <row r="196" spans="1:11" x14ac:dyDescent="0.2">
      <c r="A196" s="8">
        <v>44382</v>
      </c>
      <c r="B196" s="10">
        <f>VLOOKUP(MONTH(A196),[1]Month!A:B,2,FALSE)</f>
        <v>44378</v>
      </c>
      <c r="C196" s="9">
        <f t="shared" si="3"/>
        <v>7</v>
      </c>
      <c r="D196" s="3">
        <f>YEAR(Table3[[#This Row],[Date]])</f>
        <v>2021</v>
      </c>
      <c r="E196" s="3" t="s">
        <v>20</v>
      </c>
      <c r="G196" s="3" t="s">
        <v>40</v>
      </c>
      <c r="H196" s="3" t="s">
        <v>13</v>
      </c>
      <c r="I196" s="7">
        <v>2.0810185185185185E-2</v>
      </c>
      <c r="J196" s="3" t="str">
        <f>Table3[[#This Row],[Cat]]&amp;" "&amp;Table3[[#This Row],[Distance]]</f>
        <v>Ladies 5K</v>
      </c>
      <c r="K196" s="3" t="s">
        <v>14</v>
      </c>
    </row>
    <row r="197" spans="1:11" x14ac:dyDescent="0.2">
      <c r="A197" s="8">
        <v>44381</v>
      </c>
      <c r="B197" s="10">
        <f>VLOOKUP(MONTH(A197),[1]Month!A:B,2,FALSE)</f>
        <v>44378</v>
      </c>
      <c r="C197" s="9">
        <f t="shared" ref="C197:C260" si="4">MONTH(A197)</f>
        <v>7</v>
      </c>
      <c r="D197" s="3">
        <f>YEAR(Table3[[#This Row],[Date]])</f>
        <v>2021</v>
      </c>
      <c r="E197" s="3" t="s">
        <v>54</v>
      </c>
      <c r="G197" s="3" t="s">
        <v>40</v>
      </c>
      <c r="H197" s="3" t="s">
        <v>13</v>
      </c>
      <c r="I197" s="7">
        <v>2.5509259259259259E-2</v>
      </c>
      <c r="J197" s="3" t="str">
        <f>Table3[[#This Row],[Cat]]&amp;" "&amp;Table3[[#This Row],[Distance]]</f>
        <v>Ladies 5K</v>
      </c>
      <c r="K197" s="3" t="s">
        <v>14</v>
      </c>
    </row>
    <row r="198" spans="1:11" x14ac:dyDescent="0.2">
      <c r="A198" s="8">
        <v>44380</v>
      </c>
      <c r="B198" s="10">
        <f>VLOOKUP(MONTH(A198),[1]Month!A:B,2,FALSE)</f>
        <v>44378</v>
      </c>
      <c r="C198" s="9">
        <f t="shared" si="4"/>
        <v>7</v>
      </c>
      <c r="D198" s="3">
        <f>YEAR(Table3[[#This Row],[Date]])</f>
        <v>2021</v>
      </c>
      <c r="E198" s="3" t="s">
        <v>64</v>
      </c>
      <c r="G198" s="3" t="s">
        <v>12</v>
      </c>
      <c r="H198" s="3" t="s">
        <v>23</v>
      </c>
      <c r="I198" s="7">
        <v>2.7986111111111111E-2</v>
      </c>
      <c r="J198" s="3" t="str">
        <f>Table3[[#This Row],[Cat]]&amp;" "&amp;Table3[[#This Row],[Distance]]</f>
        <v>Men 10K</v>
      </c>
      <c r="K198" s="3" t="s">
        <v>14</v>
      </c>
    </row>
    <row r="199" spans="1:11" x14ac:dyDescent="0.2">
      <c r="A199" s="8">
        <v>44380</v>
      </c>
      <c r="B199" s="10">
        <f>VLOOKUP(MONTH(A199),[1]Month!A:B,2,FALSE)</f>
        <v>44378</v>
      </c>
      <c r="C199" s="9">
        <f t="shared" si="4"/>
        <v>7</v>
      </c>
      <c r="D199" s="3">
        <f>YEAR(Table3[[#This Row],[Date]])</f>
        <v>2021</v>
      </c>
      <c r="E199" s="3" t="s">
        <v>62</v>
      </c>
      <c r="G199" s="3" t="s">
        <v>12</v>
      </c>
      <c r="H199" s="3" t="s">
        <v>13</v>
      </c>
      <c r="I199" s="7">
        <v>4.1250000000000002E-2</v>
      </c>
      <c r="J199" s="3" t="str">
        <f>Table3[[#This Row],[Cat]]&amp;" "&amp;Table3[[#This Row],[Distance]]</f>
        <v>Ladies 10K</v>
      </c>
      <c r="K199" s="3" t="s">
        <v>14</v>
      </c>
    </row>
    <row r="200" spans="1:11" x14ac:dyDescent="0.2">
      <c r="A200" s="8">
        <v>44380</v>
      </c>
      <c r="B200" s="10">
        <f>VLOOKUP(MONTH(A200),[1]Month!A:B,2,FALSE)</f>
        <v>44378</v>
      </c>
      <c r="C200" s="9">
        <f t="shared" si="4"/>
        <v>7</v>
      </c>
      <c r="D200" s="3">
        <f>YEAR(Table3[[#This Row],[Date]])</f>
        <v>2021</v>
      </c>
      <c r="E200" s="3" t="s">
        <v>65</v>
      </c>
      <c r="G200" s="3" t="s">
        <v>12</v>
      </c>
      <c r="H200" s="3" t="s">
        <v>23</v>
      </c>
      <c r="I200" s="7">
        <v>3.0312499999999996E-2</v>
      </c>
      <c r="J200" s="3" t="str">
        <f>Table3[[#This Row],[Cat]]&amp;" "&amp;Table3[[#This Row],[Distance]]</f>
        <v>Men 10K</v>
      </c>
      <c r="K200" s="3" t="s">
        <v>14</v>
      </c>
    </row>
    <row r="201" spans="1:11" x14ac:dyDescent="0.2">
      <c r="A201" s="8">
        <v>44378</v>
      </c>
      <c r="B201" s="10">
        <f>VLOOKUP(MONTH(A201),[1]Month!A:B,2,FALSE)</f>
        <v>44378</v>
      </c>
      <c r="C201" s="9">
        <f t="shared" si="4"/>
        <v>7</v>
      </c>
      <c r="D201" s="3">
        <f>YEAR(Table3[[#This Row],[Date]])</f>
        <v>2021</v>
      </c>
      <c r="E201" s="3" t="s">
        <v>74</v>
      </c>
      <c r="G201" s="3" t="s">
        <v>40</v>
      </c>
      <c r="H201" s="3" t="s">
        <v>23</v>
      </c>
      <c r="I201" s="7">
        <v>2.1458333333333333E-2</v>
      </c>
      <c r="J201" s="3" t="str">
        <f>Table3[[#This Row],[Cat]]&amp;" "&amp;Table3[[#This Row],[Distance]]</f>
        <v>Men 5K</v>
      </c>
      <c r="K201" s="3" t="s">
        <v>14</v>
      </c>
    </row>
    <row r="202" spans="1:11" x14ac:dyDescent="0.2">
      <c r="A202" s="8">
        <v>44409</v>
      </c>
      <c r="B202" s="10">
        <f>VLOOKUP(MONTH(A202),[1]Month!A:B,2,FALSE)</f>
        <v>44409</v>
      </c>
      <c r="C202" s="9">
        <f t="shared" si="4"/>
        <v>8</v>
      </c>
      <c r="D202" s="3">
        <f>YEAR(Table3[[#This Row],[Date]])</f>
        <v>2021</v>
      </c>
      <c r="E202" s="3" t="s">
        <v>49</v>
      </c>
      <c r="G202" s="3" t="s">
        <v>12</v>
      </c>
      <c r="H202" s="3" t="s">
        <v>13</v>
      </c>
      <c r="I202" s="7">
        <v>4.4189814814814814E-2</v>
      </c>
      <c r="J202" s="3" t="str">
        <f>Table3[[#This Row],[Cat]]&amp;" "&amp;Table3[[#This Row],[Distance]]</f>
        <v>Ladies 10K</v>
      </c>
      <c r="K202" s="3" t="s">
        <v>14</v>
      </c>
    </row>
    <row r="203" spans="1:11" x14ac:dyDescent="0.2">
      <c r="A203" s="8">
        <v>44409</v>
      </c>
      <c r="B203" s="10">
        <f>VLOOKUP(MONTH(A203),[1]Month!A:B,2,FALSE)</f>
        <v>44409</v>
      </c>
      <c r="C203" s="9">
        <f t="shared" si="4"/>
        <v>8</v>
      </c>
      <c r="D203" s="3">
        <f>YEAR(Table3[[#This Row],[Date]])</f>
        <v>2021</v>
      </c>
      <c r="E203" s="3" t="s">
        <v>62</v>
      </c>
      <c r="G203" s="3" t="s">
        <v>12</v>
      </c>
      <c r="H203" s="3" t="s">
        <v>13</v>
      </c>
      <c r="I203" s="7">
        <v>3.9594907407407405E-2</v>
      </c>
      <c r="J203" s="3" t="str">
        <f>Table3[[#This Row],[Cat]]&amp;" "&amp;Table3[[#This Row],[Distance]]</f>
        <v>Ladies 10K</v>
      </c>
      <c r="K203" s="3" t="s">
        <v>14</v>
      </c>
    </row>
    <row r="204" spans="1:11" x14ac:dyDescent="0.2">
      <c r="A204" s="8">
        <v>44410</v>
      </c>
      <c r="B204" s="10">
        <f>VLOOKUP(MONTH(A204),[1]Month!A:B,2,FALSE)</f>
        <v>44409</v>
      </c>
      <c r="C204" s="9">
        <f t="shared" si="4"/>
        <v>8</v>
      </c>
      <c r="D204" s="3">
        <f>YEAR(Table3[[#This Row],[Date]])</f>
        <v>2021</v>
      </c>
      <c r="E204" s="3" t="s">
        <v>69</v>
      </c>
      <c r="G204" s="3" t="s">
        <v>36</v>
      </c>
      <c r="H204" s="3" t="s">
        <v>37</v>
      </c>
      <c r="I204" s="7">
        <v>1.0659722222222221E-2</v>
      </c>
      <c r="J204" s="3" t="str">
        <f>Table3[[#This Row],[Cat]]&amp;" "&amp;Table3[[#This Row],[Distance]]</f>
        <v>Junior 3K</v>
      </c>
      <c r="K204" s="3" t="s">
        <v>14</v>
      </c>
    </row>
    <row r="205" spans="1:11" x14ac:dyDescent="0.2">
      <c r="A205" s="8">
        <v>44410</v>
      </c>
      <c r="B205" s="10">
        <f>VLOOKUP(MONTH(A205),[1]Month!A:B,2,FALSE)</f>
        <v>44409</v>
      </c>
      <c r="C205" s="9">
        <f t="shared" si="4"/>
        <v>8</v>
      </c>
      <c r="D205" s="3">
        <f>YEAR(Table3[[#This Row],[Date]])</f>
        <v>2021</v>
      </c>
      <c r="E205" s="3" t="s">
        <v>54</v>
      </c>
      <c r="G205" s="3" t="s">
        <v>40</v>
      </c>
      <c r="H205" s="3" t="s">
        <v>13</v>
      </c>
      <c r="I205" s="7">
        <v>2.4131944444444445E-2</v>
      </c>
      <c r="J205" s="3" t="str">
        <f>Table3[[#This Row],[Cat]]&amp;" "&amp;Table3[[#This Row],[Distance]]</f>
        <v>Ladies 5K</v>
      </c>
      <c r="K205" s="3" t="s">
        <v>14</v>
      </c>
    </row>
    <row r="206" spans="1:11" x14ac:dyDescent="0.2">
      <c r="A206" s="8">
        <v>44411</v>
      </c>
      <c r="B206" s="10">
        <f>VLOOKUP(MONTH(A206),[1]Month!A:B,2,FALSE)</f>
        <v>44409</v>
      </c>
      <c r="C206" s="9">
        <f t="shared" si="4"/>
        <v>8</v>
      </c>
      <c r="D206" s="3">
        <f>YEAR(Table3[[#This Row],[Date]])</f>
        <v>2021</v>
      </c>
      <c r="E206" s="3" t="s">
        <v>65</v>
      </c>
      <c r="G206" s="3" t="s">
        <v>12</v>
      </c>
      <c r="H206" s="3" t="s">
        <v>23</v>
      </c>
      <c r="I206" s="7">
        <v>2.9942129629629628E-2</v>
      </c>
      <c r="J206" s="3" t="str">
        <f>Table3[[#This Row],[Cat]]&amp;" "&amp;Table3[[#This Row],[Distance]]</f>
        <v>Men 10K</v>
      </c>
      <c r="K206" s="3" t="s">
        <v>14</v>
      </c>
    </row>
    <row r="207" spans="1:11" x14ac:dyDescent="0.2">
      <c r="A207" s="8">
        <v>44411</v>
      </c>
      <c r="B207" s="10">
        <f>VLOOKUP(MONTH(A207),[1]Month!A:B,2,FALSE)</f>
        <v>44409</v>
      </c>
      <c r="C207" s="9">
        <f t="shared" si="4"/>
        <v>8</v>
      </c>
      <c r="D207" s="3">
        <f>YEAR(Table3[[#This Row],[Date]])</f>
        <v>2021</v>
      </c>
      <c r="E207" s="3" t="s">
        <v>11</v>
      </c>
      <c r="G207" s="3" t="s">
        <v>12</v>
      </c>
      <c r="H207" s="3" t="s">
        <v>13</v>
      </c>
      <c r="I207" s="7">
        <v>3.740740740740741E-2</v>
      </c>
      <c r="J207" s="3" t="str">
        <f>Table3[[#This Row],[Cat]]&amp;" "&amp;Table3[[#This Row],[Distance]]</f>
        <v>Ladies 10K</v>
      </c>
      <c r="K207" s="3" t="s">
        <v>14</v>
      </c>
    </row>
    <row r="208" spans="1:11" x14ac:dyDescent="0.2">
      <c r="A208" s="8">
        <v>44413</v>
      </c>
      <c r="B208" s="10">
        <f>VLOOKUP(MONTH(A208),[1]Month!A:B,2,FALSE)</f>
        <v>44409</v>
      </c>
      <c r="C208" s="9">
        <f t="shared" si="4"/>
        <v>8</v>
      </c>
      <c r="D208" s="3">
        <f>YEAR(Table3[[#This Row],[Date]])</f>
        <v>2021</v>
      </c>
      <c r="E208" s="3" t="s">
        <v>24</v>
      </c>
      <c r="G208" s="3" t="s">
        <v>12</v>
      </c>
      <c r="H208" s="3" t="s">
        <v>23</v>
      </c>
      <c r="I208" s="7">
        <v>3.1284722222222221E-2</v>
      </c>
      <c r="J208" s="3" t="str">
        <f>Table3[[#This Row],[Cat]]&amp;" "&amp;Table3[[#This Row],[Distance]]</f>
        <v>Men 10K</v>
      </c>
      <c r="K208" s="3" t="s">
        <v>14</v>
      </c>
    </row>
    <row r="209" spans="1:11" x14ac:dyDescent="0.2">
      <c r="A209" s="8">
        <v>44413</v>
      </c>
      <c r="B209" s="10">
        <f>VLOOKUP(MONTH(A209),[1]Month!A:B,2,FALSE)</f>
        <v>44409</v>
      </c>
      <c r="C209" s="9">
        <f t="shared" si="4"/>
        <v>8</v>
      </c>
      <c r="D209" s="3">
        <f>YEAR(Table3[[#This Row],[Date]])</f>
        <v>2021</v>
      </c>
      <c r="E209" s="3" t="s">
        <v>53</v>
      </c>
      <c r="G209" s="3" t="s">
        <v>12</v>
      </c>
      <c r="H209" s="3" t="s">
        <v>13</v>
      </c>
      <c r="I209" s="7">
        <v>5.3009259259259256E-2</v>
      </c>
      <c r="J209" s="3" t="str">
        <f>Table3[[#This Row],[Cat]]&amp;" "&amp;Table3[[#This Row],[Distance]]</f>
        <v>Ladies 10K</v>
      </c>
      <c r="K209" s="3" t="s">
        <v>14</v>
      </c>
    </row>
    <row r="210" spans="1:11" x14ac:dyDescent="0.2">
      <c r="A210" s="8">
        <v>44413</v>
      </c>
      <c r="B210" s="10">
        <f>VLOOKUP(MONTH(A210),[1]Month!A:B,2,FALSE)</f>
        <v>44409</v>
      </c>
      <c r="C210" s="9">
        <f t="shared" si="4"/>
        <v>8</v>
      </c>
      <c r="D210" s="3">
        <f>YEAR(Table3[[#This Row],[Date]])</f>
        <v>2021</v>
      </c>
      <c r="E210" s="3" t="s">
        <v>20</v>
      </c>
      <c r="G210" s="3" t="s">
        <v>12</v>
      </c>
      <c r="H210" s="3" t="s">
        <v>13</v>
      </c>
      <c r="I210" s="7">
        <v>4.4444444444444446E-2</v>
      </c>
      <c r="J210" s="3" t="str">
        <f>Table3[[#This Row],[Cat]]&amp;" "&amp;Table3[[#This Row],[Distance]]</f>
        <v>Ladies 10K</v>
      </c>
      <c r="K210" s="3" t="s">
        <v>14</v>
      </c>
    </row>
    <row r="211" spans="1:11" x14ac:dyDescent="0.2">
      <c r="A211" s="8">
        <v>44413</v>
      </c>
      <c r="B211" s="10">
        <f>VLOOKUP(MONTH(A211),[1]Month!A:B,2,FALSE)</f>
        <v>44409</v>
      </c>
      <c r="C211" s="9">
        <f t="shared" si="4"/>
        <v>8</v>
      </c>
      <c r="D211" s="3">
        <f>YEAR(Table3[[#This Row],[Date]])</f>
        <v>2021</v>
      </c>
      <c r="E211" s="3" t="s">
        <v>49</v>
      </c>
      <c r="G211" s="3" t="s">
        <v>40</v>
      </c>
      <c r="H211" s="3" t="s">
        <v>13</v>
      </c>
      <c r="I211" s="7">
        <v>2.0983796296296296E-2</v>
      </c>
      <c r="J211" s="3" t="str">
        <f>Table3[[#This Row],[Cat]]&amp;" "&amp;Table3[[#This Row],[Distance]]</f>
        <v>Ladies 5K</v>
      </c>
      <c r="K211" s="3" t="s">
        <v>14</v>
      </c>
    </row>
    <row r="212" spans="1:11" x14ac:dyDescent="0.2">
      <c r="A212" s="8">
        <v>44413</v>
      </c>
      <c r="B212" s="10">
        <f>VLOOKUP(MONTH(A212),[1]Month!A:B,2,FALSE)</f>
        <v>44409</v>
      </c>
      <c r="C212" s="9">
        <f t="shared" si="4"/>
        <v>8</v>
      </c>
      <c r="D212" s="3">
        <f>YEAR(Table3[[#This Row],[Date]])</f>
        <v>2021</v>
      </c>
      <c r="E212" s="3" t="s">
        <v>35</v>
      </c>
      <c r="G212" s="3" t="s">
        <v>36</v>
      </c>
      <c r="H212" s="3" t="s">
        <v>37</v>
      </c>
      <c r="I212" s="7">
        <v>1.1782407407407406E-2</v>
      </c>
      <c r="J212" s="3" t="str">
        <f>Table3[[#This Row],[Cat]]&amp;" "&amp;Table3[[#This Row],[Distance]]</f>
        <v>Junior 3K</v>
      </c>
      <c r="K212" s="3" t="s">
        <v>14</v>
      </c>
    </row>
    <row r="213" spans="1:11" x14ac:dyDescent="0.2">
      <c r="A213" s="8">
        <v>44413</v>
      </c>
      <c r="B213" s="10">
        <f>VLOOKUP(MONTH(A213),[1]Month!A:B,2,FALSE)</f>
        <v>44409</v>
      </c>
      <c r="C213" s="9">
        <f t="shared" si="4"/>
        <v>8</v>
      </c>
      <c r="D213" s="3">
        <f>YEAR(Table3[[#This Row],[Date]])</f>
        <v>2021</v>
      </c>
      <c r="E213" s="3" t="s">
        <v>38</v>
      </c>
      <c r="G213" s="3" t="s">
        <v>36</v>
      </c>
      <c r="H213" s="3" t="s">
        <v>37</v>
      </c>
      <c r="I213" s="7">
        <v>1.3460648148148147E-2</v>
      </c>
      <c r="J213" s="3" t="str">
        <f>Table3[[#This Row],[Cat]]&amp;" "&amp;Table3[[#This Row],[Distance]]</f>
        <v>Junior 3K</v>
      </c>
      <c r="K213" s="3" t="s">
        <v>14</v>
      </c>
    </row>
    <row r="214" spans="1:11" x14ac:dyDescent="0.2">
      <c r="A214" s="8">
        <v>44414</v>
      </c>
      <c r="B214" s="10">
        <f>VLOOKUP(MONTH(A214),[1]Month!A:B,2,FALSE)</f>
        <v>44409</v>
      </c>
      <c r="C214" s="9">
        <f t="shared" si="4"/>
        <v>8</v>
      </c>
      <c r="D214" s="3">
        <f>YEAR(Table3[[#This Row],[Date]])</f>
        <v>2021</v>
      </c>
      <c r="E214" s="3" t="s">
        <v>46</v>
      </c>
      <c r="G214" s="3" t="s">
        <v>12</v>
      </c>
      <c r="H214" s="3" t="s">
        <v>13</v>
      </c>
      <c r="I214" s="7">
        <v>3.7557870370370373E-2</v>
      </c>
      <c r="J214" s="3" t="str">
        <f>Table3[[#This Row],[Cat]]&amp;" "&amp;Table3[[#This Row],[Distance]]</f>
        <v>Ladies 10K</v>
      </c>
      <c r="K214" s="3" t="s">
        <v>14</v>
      </c>
    </row>
    <row r="215" spans="1:11" x14ac:dyDescent="0.2">
      <c r="A215" s="8">
        <v>44415</v>
      </c>
      <c r="B215" s="10">
        <f>VLOOKUP(MONTH(A215),[1]Month!A:B,2,FALSE)</f>
        <v>44409</v>
      </c>
      <c r="C215" s="9">
        <f t="shared" si="4"/>
        <v>8</v>
      </c>
      <c r="D215" s="3">
        <f>YEAR(Table3[[#This Row],[Date]])</f>
        <v>2021</v>
      </c>
      <c r="E215" s="3" t="s">
        <v>20</v>
      </c>
      <c r="G215" s="3" t="s">
        <v>40</v>
      </c>
      <c r="H215" s="3" t="s">
        <v>13</v>
      </c>
      <c r="I215" s="7">
        <v>2.6712962962962966E-2</v>
      </c>
      <c r="J215" s="3" t="str">
        <f>Table3[[#This Row],[Cat]]&amp;" "&amp;Table3[[#This Row],[Distance]]</f>
        <v>Ladies 5K</v>
      </c>
      <c r="K215" s="3" t="s">
        <v>14</v>
      </c>
    </row>
    <row r="216" spans="1:11" x14ac:dyDescent="0.2">
      <c r="A216" s="8">
        <v>44415</v>
      </c>
      <c r="B216" s="10">
        <f>VLOOKUP(MONTH(A216),[1]Month!A:B,2,FALSE)</f>
        <v>44409</v>
      </c>
      <c r="C216" s="9">
        <f t="shared" si="4"/>
        <v>8</v>
      </c>
      <c r="D216" s="3">
        <f>YEAR(Table3[[#This Row],[Date]])</f>
        <v>2021</v>
      </c>
      <c r="E216" s="3" t="s">
        <v>18</v>
      </c>
      <c r="G216" s="3" t="s">
        <v>12</v>
      </c>
      <c r="H216" s="3" t="s">
        <v>13</v>
      </c>
      <c r="I216" s="7">
        <v>4.9606481481481481E-2</v>
      </c>
      <c r="J216" s="3" t="str">
        <f>Table3[[#This Row],[Cat]]&amp;" "&amp;Table3[[#This Row],[Distance]]</f>
        <v>Ladies 10K</v>
      </c>
      <c r="K216" s="3" t="s">
        <v>14</v>
      </c>
    </row>
    <row r="217" spans="1:11" x14ac:dyDescent="0.2">
      <c r="A217" s="8">
        <v>44415</v>
      </c>
      <c r="B217" s="10">
        <f>VLOOKUP(MONTH(A217),[1]Month!A:B,2,FALSE)</f>
        <v>44409</v>
      </c>
      <c r="C217" s="9">
        <f t="shared" si="4"/>
        <v>8</v>
      </c>
      <c r="D217" s="3">
        <f>YEAR(Table3[[#This Row],[Date]])</f>
        <v>2021</v>
      </c>
      <c r="E217" s="3" t="s">
        <v>64</v>
      </c>
      <c r="G217" s="3" t="s">
        <v>12</v>
      </c>
      <c r="H217" s="3" t="s">
        <v>23</v>
      </c>
      <c r="I217" s="7">
        <v>3.1226851851851853E-2</v>
      </c>
      <c r="J217" s="3" t="str">
        <f>Table3[[#This Row],[Cat]]&amp;" "&amp;Table3[[#This Row],[Distance]]</f>
        <v>Men 10K</v>
      </c>
      <c r="K217" s="3" t="s">
        <v>14</v>
      </c>
    </row>
    <row r="218" spans="1:11" x14ac:dyDescent="0.2">
      <c r="A218" s="8">
        <v>44415</v>
      </c>
      <c r="B218" s="10">
        <f>VLOOKUP(MONTH(A218),[1]Month!A:B,2,FALSE)</f>
        <v>44409</v>
      </c>
      <c r="C218" s="9">
        <f t="shared" si="4"/>
        <v>8</v>
      </c>
      <c r="D218" s="3">
        <f>YEAR(Table3[[#This Row],[Date]])</f>
        <v>2021</v>
      </c>
      <c r="E218" s="3" t="s">
        <v>70</v>
      </c>
      <c r="G218" s="3" t="s">
        <v>40</v>
      </c>
      <c r="H218" s="3" t="s">
        <v>13</v>
      </c>
      <c r="I218" s="7">
        <v>1.9317129629629629E-2</v>
      </c>
      <c r="J218" s="3" t="str">
        <f>Table3[[#This Row],[Cat]]&amp;" "&amp;Table3[[#This Row],[Distance]]</f>
        <v>Ladies 5K</v>
      </c>
      <c r="K218" s="3" t="s">
        <v>14</v>
      </c>
    </row>
    <row r="219" spans="1:11" x14ac:dyDescent="0.2">
      <c r="A219" s="8">
        <v>44440</v>
      </c>
      <c r="B219" s="10">
        <f>VLOOKUP(MONTH(A219),[1]Month!A:B,2,FALSE)</f>
        <v>44440</v>
      </c>
      <c r="C219" s="9">
        <f t="shared" si="4"/>
        <v>9</v>
      </c>
      <c r="D219" s="3">
        <f>YEAR(Table3[[#This Row],[Date]])</f>
        <v>2021</v>
      </c>
      <c r="E219" s="3" t="s">
        <v>24</v>
      </c>
      <c r="G219" s="3" t="s">
        <v>12</v>
      </c>
      <c r="H219" s="3" t="s">
        <v>23</v>
      </c>
      <c r="I219" s="7">
        <v>3.1469907407407412E-2</v>
      </c>
      <c r="J219" s="3" t="str">
        <f>Table3[[#This Row],[Cat]]&amp;" "&amp;Table3[[#This Row],[Distance]]</f>
        <v>Men 10K</v>
      </c>
      <c r="K219" s="3" t="s">
        <v>14</v>
      </c>
    </row>
    <row r="220" spans="1:11" x14ac:dyDescent="0.2">
      <c r="A220" s="8">
        <v>44440</v>
      </c>
      <c r="B220" s="10">
        <f>VLOOKUP(MONTH(A220),[1]Month!A:B,2,FALSE)</f>
        <v>44440</v>
      </c>
      <c r="C220" s="9">
        <f t="shared" si="4"/>
        <v>9</v>
      </c>
      <c r="D220" s="3">
        <f>YEAR(Table3[[#This Row],[Date]])</f>
        <v>2021</v>
      </c>
      <c r="E220" s="3" t="s">
        <v>65</v>
      </c>
      <c r="G220" s="3" t="s">
        <v>12</v>
      </c>
      <c r="H220" s="3" t="s">
        <v>23</v>
      </c>
      <c r="I220" s="7">
        <v>3.1296296296296301E-2</v>
      </c>
      <c r="J220" s="3" t="str">
        <f>Table3[[#This Row],[Cat]]&amp;" "&amp;Table3[[#This Row],[Distance]]</f>
        <v>Men 10K</v>
      </c>
      <c r="K220" s="3" t="s">
        <v>14</v>
      </c>
    </row>
    <row r="221" spans="1:11" x14ac:dyDescent="0.2">
      <c r="A221" s="8">
        <v>44440</v>
      </c>
      <c r="B221" s="10">
        <f>VLOOKUP(MONTH(A221),[1]Month!A:B,2,FALSE)</f>
        <v>44440</v>
      </c>
      <c r="C221" s="9">
        <f t="shared" si="4"/>
        <v>9</v>
      </c>
      <c r="D221" s="3">
        <f>YEAR(Table3[[#This Row],[Date]])</f>
        <v>2021</v>
      </c>
      <c r="E221" s="3" t="s">
        <v>46</v>
      </c>
      <c r="G221" s="3" t="s">
        <v>12</v>
      </c>
      <c r="H221" s="3" t="s">
        <v>13</v>
      </c>
      <c r="I221" s="7">
        <v>3.6319444444444439E-2</v>
      </c>
      <c r="J221" s="3" t="str">
        <f>Table3[[#This Row],[Cat]]&amp;" "&amp;Table3[[#This Row],[Distance]]</f>
        <v>Ladies 10K</v>
      </c>
      <c r="K221" s="3" t="s">
        <v>14</v>
      </c>
    </row>
    <row r="222" spans="1:11" x14ac:dyDescent="0.2">
      <c r="A222" s="8">
        <v>44441</v>
      </c>
      <c r="B222" s="10">
        <f>VLOOKUP(MONTH(A222),[1]Month!A:B,2,FALSE)</f>
        <v>44440</v>
      </c>
      <c r="C222" s="9">
        <f t="shared" si="4"/>
        <v>9</v>
      </c>
      <c r="D222" s="3">
        <f>YEAR(Table3[[#This Row],[Date]])</f>
        <v>2021</v>
      </c>
      <c r="E222" s="3" t="s">
        <v>64</v>
      </c>
      <c r="G222" s="3" t="s">
        <v>12</v>
      </c>
      <c r="H222" s="3" t="s">
        <v>23</v>
      </c>
      <c r="I222" s="7">
        <v>3.0636574074074076E-2</v>
      </c>
      <c r="J222" s="3" t="str">
        <f>Table3[[#This Row],[Cat]]&amp;" "&amp;Table3[[#This Row],[Distance]]</f>
        <v>Men 10K</v>
      </c>
      <c r="K222" s="3" t="s">
        <v>14</v>
      </c>
    </row>
    <row r="223" spans="1:11" x14ac:dyDescent="0.2">
      <c r="A223" s="8">
        <v>44443</v>
      </c>
      <c r="B223" s="10">
        <f>VLOOKUP(MONTH(A223),[1]Month!A:B,2,FALSE)</f>
        <v>44440</v>
      </c>
      <c r="C223" s="9">
        <f t="shared" si="4"/>
        <v>9</v>
      </c>
      <c r="D223" s="3">
        <f>YEAR(Table3[[#This Row],[Date]])</f>
        <v>2021</v>
      </c>
      <c r="E223" s="3" t="s">
        <v>46</v>
      </c>
      <c r="G223" s="3" t="s">
        <v>40</v>
      </c>
      <c r="H223" s="3" t="s">
        <v>13</v>
      </c>
      <c r="I223" s="7">
        <v>2.1956018518518517E-2</v>
      </c>
      <c r="J223" s="3" t="str">
        <f>Table3[[#This Row],[Cat]]&amp;" "&amp;Table3[[#This Row],[Distance]]</f>
        <v>Ladies 5K</v>
      </c>
      <c r="K223" s="3" t="s">
        <v>14</v>
      </c>
    </row>
    <row r="224" spans="1:11" x14ac:dyDescent="0.2">
      <c r="A224" s="8">
        <v>44444</v>
      </c>
      <c r="B224" s="10">
        <f>VLOOKUP(MONTH(A224),[1]Month!A:B,2,FALSE)</f>
        <v>44440</v>
      </c>
      <c r="C224" s="9">
        <f t="shared" si="4"/>
        <v>9</v>
      </c>
      <c r="D224" s="3">
        <f>YEAR(Table3[[#This Row],[Date]])</f>
        <v>2021</v>
      </c>
      <c r="E224" s="3" t="s">
        <v>20</v>
      </c>
      <c r="G224" s="3" t="s">
        <v>40</v>
      </c>
      <c r="H224" s="3" t="s">
        <v>13</v>
      </c>
      <c r="I224" s="7">
        <v>1.9745370370370371E-2</v>
      </c>
      <c r="J224" s="3" t="str">
        <f>Table3[[#This Row],[Cat]]&amp;" "&amp;Table3[[#This Row],[Distance]]</f>
        <v>Ladies 5K</v>
      </c>
      <c r="K224" s="3" t="s">
        <v>14</v>
      </c>
    </row>
    <row r="225" spans="1:11" x14ac:dyDescent="0.2">
      <c r="A225" s="8">
        <v>44445</v>
      </c>
      <c r="B225" s="10">
        <f>VLOOKUP(MONTH(A225),[1]Month!A:B,2,FALSE)</f>
        <v>44440</v>
      </c>
      <c r="C225" s="9">
        <f t="shared" si="4"/>
        <v>9</v>
      </c>
      <c r="D225" s="3">
        <f>YEAR(Table3[[#This Row],[Date]])</f>
        <v>2021</v>
      </c>
      <c r="E225" s="3" t="s">
        <v>20</v>
      </c>
      <c r="G225" s="3" t="s">
        <v>12</v>
      </c>
      <c r="H225" s="3" t="s">
        <v>13</v>
      </c>
      <c r="I225" s="7">
        <v>4.3750000000000004E-2</v>
      </c>
      <c r="J225" s="3" t="str">
        <f>Table3[[#This Row],[Cat]]&amp;" "&amp;Table3[[#This Row],[Distance]]</f>
        <v>Ladies 10K</v>
      </c>
      <c r="K225" s="3" t="s">
        <v>14</v>
      </c>
    </row>
    <row r="226" spans="1:11" x14ac:dyDescent="0.2">
      <c r="A226" s="8">
        <v>44445</v>
      </c>
      <c r="B226" s="10">
        <f>VLOOKUP(MONTH(A226),[1]Month!A:B,2,FALSE)</f>
        <v>44440</v>
      </c>
      <c r="C226" s="9">
        <f t="shared" si="4"/>
        <v>9</v>
      </c>
      <c r="D226" s="3">
        <f>YEAR(Table3[[#This Row],[Date]])</f>
        <v>2021</v>
      </c>
      <c r="E226" s="3" t="s">
        <v>42</v>
      </c>
      <c r="G226" s="3" t="s">
        <v>40</v>
      </c>
      <c r="H226" s="3" t="s">
        <v>13</v>
      </c>
      <c r="I226" s="7">
        <v>1.577546296296296E-2</v>
      </c>
      <c r="J226" s="3" t="str">
        <f>Table3[[#This Row],[Cat]]&amp;" "&amp;Table3[[#This Row],[Distance]]</f>
        <v>Ladies 5K</v>
      </c>
      <c r="K226" s="3" t="s">
        <v>14</v>
      </c>
    </row>
    <row r="227" spans="1:11" x14ac:dyDescent="0.2">
      <c r="A227" s="8">
        <v>44446</v>
      </c>
      <c r="B227" s="10">
        <f>VLOOKUP(MONTH(A227),[1]Month!A:B,2,FALSE)</f>
        <v>44440</v>
      </c>
      <c r="C227" s="9">
        <f t="shared" si="4"/>
        <v>9</v>
      </c>
      <c r="D227" s="3">
        <f>YEAR(Table3[[#This Row],[Date]])</f>
        <v>2021</v>
      </c>
      <c r="E227" s="3" t="s">
        <v>54</v>
      </c>
      <c r="G227" s="3" t="s">
        <v>40</v>
      </c>
      <c r="H227" s="3" t="s">
        <v>13</v>
      </c>
      <c r="I227" s="7">
        <v>2.5358796296296296E-2</v>
      </c>
      <c r="J227" s="3" t="str">
        <f>Table3[[#This Row],[Cat]]&amp;" "&amp;Table3[[#This Row],[Distance]]</f>
        <v>Ladies 5K</v>
      </c>
      <c r="K227" s="3" t="s">
        <v>14</v>
      </c>
    </row>
    <row r="228" spans="1:11" x14ac:dyDescent="0.2">
      <c r="A228" s="8">
        <v>44446</v>
      </c>
      <c r="B228" s="10">
        <f>VLOOKUP(MONTH(A228),[1]Month!A:B,2,FALSE)</f>
        <v>44440</v>
      </c>
      <c r="C228" s="9">
        <f t="shared" si="4"/>
        <v>9</v>
      </c>
      <c r="D228" s="3">
        <f>YEAR(Table3[[#This Row],[Date]])</f>
        <v>2021</v>
      </c>
      <c r="E228" s="3" t="s">
        <v>18</v>
      </c>
      <c r="G228" s="3" t="s">
        <v>12</v>
      </c>
      <c r="H228" s="3" t="s">
        <v>13</v>
      </c>
      <c r="I228" s="7">
        <v>4.9548611111111113E-2</v>
      </c>
      <c r="J228" s="3" t="str">
        <f>Table3[[#This Row],[Cat]]&amp;" "&amp;Table3[[#This Row],[Distance]]</f>
        <v>Ladies 10K</v>
      </c>
      <c r="K228" s="3" t="s">
        <v>14</v>
      </c>
    </row>
    <row r="229" spans="1:11" x14ac:dyDescent="0.2">
      <c r="A229" s="8">
        <v>44446</v>
      </c>
      <c r="B229" s="10">
        <f>VLOOKUP(MONTH(A229),[1]Month!A:B,2,FALSE)</f>
        <v>44440</v>
      </c>
      <c r="C229" s="9">
        <f t="shared" si="4"/>
        <v>9</v>
      </c>
      <c r="D229" s="3">
        <f>YEAR(Table3[[#This Row],[Date]])</f>
        <v>2021</v>
      </c>
      <c r="E229" s="3" t="s">
        <v>53</v>
      </c>
      <c r="G229" s="3" t="s">
        <v>12</v>
      </c>
      <c r="H229" s="3" t="s">
        <v>13</v>
      </c>
      <c r="I229" s="7">
        <v>5.3379629629629631E-2</v>
      </c>
      <c r="J229" s="3" t="str">
        <f>Table3[[#This Row],[Cat]]&amp;" "&amp;Table3[[#This Row],[Distance]]</f>
        <v>Ladies 10K</v>
      </c>
      <c r="K229" s="3" t="s">
        <v>14</v>
      </c>
    </row>
    <row r="230" spans="1:11" x14ac:dyDescent="0.2">
      <c r="A230" s="8">
        <v>44471</v>
      </c>
      <c r="B230" s="10">
        <f>VLOOKUP(MONTH(A230),[1]Month!A:B,2,FALSE)</f>
        <v>44470</v>
      </c>
      <c r="C230" s="9">
        <f t="shared" si="4"/>
        <v>10</v>
      </c>
      <c r="D230" s="3">
        <f>YEAR(Table3[[#This Row],[Date]])</f>
        <v>2021</v>
      </c>
      <c r="E230" s="3" t="s">
        <v>20</v>
      </c>
      <c r="G230" s="3" t="s">
        <v>40</v>
      </c>
      <c r="H230" s="3" t="s">
        <v>13</v>
      </c>
      <c r="I230" s="7">
        <v>1.9849537037037037E-2</v>
      </c>
      <c r="J230" s="3" t="str">
        <f>Table3[[#This Row],[Cat]]&amp;" "&amp;Table3[[#This Row],[Distance]]</f>
        <v>Ladies 5K</v>
      </c>
      <c r="K230" s="3" t="s">
        <v>14</v>
      </c>
    </row>
    <row r="231" spans="1:11" x14ac:dyDescent="0.2">
      <c r="A231" s="8">
        <v>44471</v>
      </c>
      <c r="B231" s="10">
        <f>VLOOKUP(MONTH(A231),[1]Month!A:B,2,FALSE)</f>
        <v>44470</v>
      </c>
      <c r="C231" s="9">
        <f t="shared" si="4"/>
        <v>10</v>
      </c>
      <c r="D231" s="3">
        <f>YEAR(Table3[[#This Row],[Date]])</f>
        <v>2021</v>
      </c>
      <c r="E231" s="3" t="s">
        <v>46</v>
      </c>
      <c r="G231" s="3" t="s">
        <v>12</v>
      </c>
      <c r="H231" s="3" t="s">
        <v>13</v>
      </c>
      <c r="I231" s="7">
        <v>3.7106481481481483E-2</v>
      </c>
      <c r="J231" s="3" t="str">
        <f>Table3[[#This Row],[Cat]]&amp;" "&amp;Table3[[#This Row],[Distance]]</f>
        <v>Ladies 10K</v>
      </c>
      <c r="K231" s="3" t="s">
        <v>14</v>
      </c>
    </row>
    <row r="232" spans="1:11" x14ac:dyDescent="0.2">
      <c r="A232" s="8">
        <v>44473</v>
      </c>
      <c r="B232" s="10">
        <f>VLOOKUP(MONTH(A232),[1]Month!A:B,2,FALSE)</f>
        <v>44470</v>
      </c>
      <c r="C232" s="9">
        <f t="shared" si="4"/>
        <v>10</v>
      </c>
      <c r="D232" s="3">
        <f>YEAR(Table3[[#This Row],[Date]])</f>
        <v>2021</v>
      </c>
      <c r="E232" s="3" t="s">
        <v>24</v>
      </c>
      <c r="G232" s="3" t="s">
        <v>12</v>
      </c>
      <c r="H232" s="3" t="s">
        <v>23</v>
      </c>
      <c r="I232" s="7">
        <v>3.107638888888889E-2</v>
      </c>
      <c r="J232" s="3" t="str">
        <f>Table3[[#This Row],[Cat]]&amp;" "&amp;Table3[[#This Row],[Distance]]</f>
        <v>Men 10K</v>
      </c>
      <c r="K232" s="3" t="s">
        <v>14</v>
      </c>
    </row>
    <row r="233" spans="1:11" x14ac:dyDescent="0.2">
      <c r="A233" s="8">
        <v>44473</v>
      </c>
      <c r="B233" s="10">
        <f>VLOOKUP(MONTH(A233),[1]Month!A:B,2,FALSE)</f>
        <v>44470</v>
      </c>
      <c r="C233" s="9">
        <f t="shared" si="4"/>
        <v>10</v>
      </c>
      <c r="D233" s="3">
        <f>YEAR(Table3[[#This Row],[Date]])</f>
        <v>2021</v>
      </c>
      <c r="E233" s="3" t="s">
        <v>20</v>
      </c>
      <c r="G233" s="3" t="s">
        <v>12</v>
      </c>
      <c r="H233" s="3" t="s">
        <v>13</v>
      </c>
      <c r="I233" s="7">
        <v>4.2337962962962966E-2</v>
      </c>
      <c r="J233" s="3" t="str">
        <f>Table3[[#This Row],[Cat]]&amp;" "&amp;Table3[[#This Row],[Distance]]</f>
        <v>Ladies 10K</v>
      </c>
      <c r="K233" s="3" t="s">
        <v>14</v>
      </c>
    </row>
    <row r="234" spans="1:11" x14ac:dyDescent="0.2">
      <c r="A234" s="8">
        <v>44475</v>
      </c>
      <c r="B234" s="10">
        <f>VLOOKUP(MONTH(A234),[1]Month!A:B,2,FALSE)</f>
        <v>44470</v>
      </c>
      <c r="C234" s="9">
        <f t="shared" si="4"/>
        <v>10</v>
      </c>
      <c r="D234" s="3">
        <f>YEAR(Table3[[#This Row],[Date]])</f>
        <v>2021</v>
      </c>
      <c r="E234" s="3" t="s">
        <v>53</v>
      </c>
      <c r="G234" s="3" t="s">
        <v>40</v>
      </c>
      <c r="H234" s="3" t="s">
        <v>13</v>
      </c>
      <c r="I234" s="7">
        <v>1.9131944444444444E-2</v>
      </c>
      <c r="J234" s="3" t="str">
        <f>Table3[[#This Row],[Cat]]&amp;" "&amp;Table3[[#This Row],[Distance]]</f>
        <v>Ladies 5K</v>
      </c>
      <c r="K234" s="3" t="s">
        <v>14</v>
      </c>
    </row>
    <row r="235" spans="1:11" x14ac:dyDescent="0.2">
      <c r="A235" s="8">
        <v>44475</v>
      </c>
      <c r="B235" s="10">
        <f>VLOOKUP(MONTH(A235),[1]Month!A:B,2,FALSE)</f>
        <v>44470</v>
      </c>
      <c r="C235" s="9">
        <f t="shared" si="4"/>
        <v>10</v>
      </c>
      <c r="D235" s="3">
        <f>YEAR(Table3[[#This Row],[Date]])</f>
        <v>2021</v>
      </c>
      <c r="E235" s="3" t="s">
        <v>42</v>
      </c>
      <c r="G235" s="3" t="s">
        <v>40</v>
      </c>
      <c r="H235" s="3" t="s">
        <v>13</v>
      </c>
      <c r="I235" s="7">
        <v>1.621527777777778E-2</v>
      </c>
      <c r="J235" s="3" t="str">
        <f>Table3[[#This Row],[Cat]]&amp;" "&amp;Table3[[#This Row],[Distance]]</f>
        <v>Ladies 5K</v>
      </c>
      <c r="K235" s="3" t="s">
        <v>14</v>
      </c>
    </row>
    <row r="236" spans="1:11" x14ac:dyDescent="0.2">
      <c r="A236" s="8">
        <v>44475</v>
      </c>
      <c r="B236" s="10">
        <f>VLOOKUP(MONTH(A236),[1]Month!A:B,2,FALSE)</f>
        <v>44470</v>
      </c>
      <c r="C236" s="9">
        <f t="shared" si="4"/>
        <v>10</v>
      </c>
      <c r="D236" s="3">
        <f>YEAR(Table3[[#This Row],[Date]])</f>
        <v>2021</v>
      </c>
      <c r="E236" s="3" t="s">
        <v>65</v>
      </c>
      <c r="G236" s="3" t="s">
        <v>12</v>
      </c>
      <c r="H236" s="3" t="s">
        <v>23</v>
      </c>
      <c r="I236" s="7">
        <v>3.3263888888888891E-2</v>
      </c>
      <c r="J236" s="3" t="str">
        <f>Table3[[#This Row],[Cat]]&amp;" "&amp;Table3[[#This Row],[Distance]]</f>
        <v>Men 10K</v>
      </c>
      <c r="K236" s="3" t="s">
        <v>14</v>
      </c>
    </row>
    <row r="237" spans="1:11" x14ac:dyDescent="0.2">
      <c r="A237" s="8">
        <v>44475</v>
      </c>
      <c r="B237" s="10">
        <f>VLOOKUP(MONTH(A237),[1]Month!A:B,2,FALSE)</f>
        <v>44470</v>
      </c>
      <c r="C237" s="9">
        <f t="shared" si="4"/>
        <v>10</v>
      </c>
      <c r="D237" s="3">
        <f>YEAR(Table3[[#This Row],[Date]])</f>
        <v>2021</v>
      </c>
      <c r="E237" s="3" t="s">
        <v>18</v>
      </c>
      <c r="G237" s="3" t="s">
        <v>12</v>
      </c>
      <c r="H237" s="3" t="s">
        <v>13</v>
      </c>
      <c r="I237" s="7">
        <v>8.0104166666666657E-2</v>
      </c>
      <c r="J237" s="3" t="str">
        <f>Table3[[#This Row],[Cat]]&amp;" "&amp;Table3[[#This Row],[Distance]]</f>
        <v>Ladies 10K</v>
      </c>
      <c r="K237" s="3" t="s">
        <v>14</v>
      </c>
    </row>
    <row r="238" spans="1:11" x14ac:dyDescent="0.2">
      <c r="A238" s="8">
        <v>44475</v>
      </c>
      <c r="B238" s="10">
        <f>VLOOKUP(MONTH(A238),[1]Month!A:B,2,FALSE)</f>
        <v>44470</v>
      </c>
      <c r="C238" s="9">
        <f t="shared" si="4"/>
        <v>10</v>
      </c>
      <c r="D238" s="3">
        <f>YEAR(Table3[[#This Row],[Date]])</f>
        <v>2021</v>
      </c>
      <c r="E238" s="3" t="s">
        <v>46</v>
      </c>
      <c r="G238" s="3" t="s">
        <v>40</v>
      </c>
      <c r="H238" s="3" t="s">
        <v>13</v>
      </c>
      <c r="I238" s="7">
        <v>1.7187499999999998E-2</v>
      </c>
      <c r="J238" s="3" t="str">
        <f>Table3[[#This Row],[Cat]]&amp;" "&amp;Table3[[#This Row],[Distance]]</f>
        <v>Ladies 5K</v>
      </c>
      <c r="K238" s="3" t="s">
        <v>14</v>
      </c>
    </row>
    <row r="239" spans="1:11" x14ac:dyDescent="0.2">
      <c r="A239" s="8">
        <v>44475</v>
      </c>
      <c r="B239" s="10">
        <f>VLOOKUP(MONTH(A239),[1]Month!A:B,2,FALSE)</f>
        <v>44470</v>
      </c>
      <c r="C239" s="9">
        <f t="shared" si="4"/>
        <v>10</v>
      </c>
      <c r="D239" s="3">
        <f>YEAR(Table3[[#This Row],[Date]])</f>
        <v>2021</v>
      </c>
      <c r="E239" s="3" t="s">
        <v>64</v>
      </c>
      <c r="G239" s="3" t="s">
        <v>12</v>
      </c>
      <c r="H239" s="3" t="s">
        <v>23</v>
      </c>
      <c r="I239" s="7">
        <v>3.0532407407407411E-2</v>
      </c>
      <c r="J239" s="3" t="str">
        <f>Table3[[#This Row],[Cat]]&amp;" "&amp;Table3[[#This Row],[Distance]]</f>
        <v>Men 10K</v>
      </c>
      <c r="K239" s="3" t="s">
        <v>14</v>
      </c>
    </row>
    <row r="240" spans="1:11" x14ac:dyDescent="0.2">
      <c r="A240" s="8">
        <v>44475</v>
      </c>
      <c r="B240" s="10">
        <f>VLOOKUP(MONTH(A240),[1]Month!A:B,2,FALSE)</f>
        <v>44470</v>
      </c>
      <c r="C240" s="9">
        <f t="shared" si="4"/>
        <v>10</v>
      </c>
      <c r="D240" s="3">
        <f>YEAR(Table3[[#This Row],[Date]])</f>
        <v>2021</v>
      </c>
      <c r="E240" s="3" t="s">
        <v>70</v>
      </c>
      <c r="G240" s="3" t="s">
        <v>40</v>
      </c>
      <c r="H240" s="3" t="s">
        <v>13</v>
      </c>
      <c r="I240" s="7">
        <v>2.1898148148148149E-2</v>
      </c>
      <c r="J240" s="3" t="str">
        <f>Table3[[#This Row],[Cat]]&amp;" "&amp;Table3[[#This Row],[Distance]]</f>
        <v>Ladies 5K</v>
      </c>
      <c r="K240" s="3" t="s">
        <v>14</v>
      </c>
    </row>
    <row r="241" spans="1:11" x14ac:dyDescent="0.2">
      <c r="A241" s="8">
        <v>44475</v>
      </c>
      <c r="B241" s="10">
        <f>VLOOKUP(MONTH(A241),[1]Month!A:B,2,FALSE)</f>
        <v>44470</v>
      </c>
      <c r="C241" s="9">
        <f t="shared" si="4"/>
        <v>10</v>
      </c>
      <c r="D241" s="3">
        <f>YEAR(Table3[[#This Row],[Date]])</f>
        <v>2021</v>
      </c>
      <c r="E241" s="3" t="s">
        <v>42</v>
      </c>
      <c r="G241" s="3" t="s">
        <v>12</v>
      </c>
      <c r="H241" s="3" t="s">
        <v>13</v>
      </c>
      <c r="I241" s="7">
        <v>3.9594907407407405E-2</v>
      </c>
      <c r="J241" s="3" t="str">
        <f>Table3[[#This Row],[Cat]]&amp;" "&amp;Table3[[#This Row],[Distance]]</f>
        <v>Ladies 10K</v>
      </c>
      <c r="K241" s="3" t="s">
        <v>14</v>
      </c>
    </row>
    <row r="242" spans="1:11" x14ac:dyDescent="0.2">
      <c r="A242" s="8">
        <v>44476</v>
      </c>
      <c r="B242" s="10">
        <f>VLOOKUP(MONTH(A242),[1]Month!A:B,2,FALSE)</f>
        <v>44470</v>
      </c>
      <c r="C242" s="9">
        <f t="shared" si="4"/>
        <v>10</v>
      </c>
      <c r="D242" s="3">
        <f>YEAR(Table3[[#This Row],[Date]])</f>
        <v>2021</v>
      </c>
      <c r="E242" s="3" t="s">
        <v>54</v>
      </c>
      <c r="G242" s="3" t="s">
        <v>40</v>
      </c>
      <c r="H242" s="3" t="s">
        <v>13</v>
      </c>
      <c r="I242" s="7">
        <v>2.4884259259259259E-2</v>
      </c>
      <c r="J242" s="3" t="str">
        <f>Table3[[#This Row],[Cat]]&amp;" "&amp;Table3[[#This Row],[Distance]]</f>
        <v>Ladies 5K</v>
      </c>
      <c r="K242" s="3" t="s">
        <v>14</v>
      </c>
    </row>
    <row r="243" spans="1:11" x14ac:dyDescent="0.2">
      <c r="A243" s="8">
        <v>44507</v>
      </c>
      <c r="B243" s="10">
        <f>VLOOKUP(MONTH(A243),[1]Month!A:B,2,FALSE)</f>
        <v>44501</v>
      </c>
      <c r="C243" s="9">
        <f t="shared" si="4"/>
        <v>11</v>
      </c>
      <c r="D243" s="3">
        <f>YEAR(Table3[[#This Row],[Date]])</f>
        <v>2021</v>
      </c>
      <c r="E243" s="3" t="s">
        <v>64</v>
      </c>
      <c r="G243" s="3" t="s">
        <v>12</v>
      </c>
      <c r="H243" s="3" t="s">
        <v>23</v>
      </c>
      <c r="I243" s="7">
        <v>3.0532407407407411E-2</v>
      </c>
      <c r="J243" s="3" t="str">
        <f>Table3[[#This Row],[Cat]]&amp;" "&amp;Table3[[#This Row],[Distance]]</f>
        <v>Men 10K</v>
      </c>
      <c r="K243" s="3" t="s">
        <v>14</v>
      </c>
    </row>
    <row r="244" spans="1:11" x14ac:dyDescent="0.2">
      <c r="A244" s="8">
        <v>44507</v>
      </c>
      <c r="B244" s="10">
        <f>VLOOKUP(MONTH(A244),[1]Month!A:B,2,FALSE)</f>
        <v>44501</v>
      </c>
      <c r="C244" s="9">
        <f t="shared" si="4"/>
        <v>11</v>
      </c>
      <c r="D244" s="3">
        <f>YEAR(Table3[[#This Row],[Date]])</f>
        <v>2021</v>
      </c>
      <c r="E244" s="3" t="s">
        <v>77</v>
      </c>
      <c r="G244" s="3" t="s">
        <v>40</v>
      </c>
      <c r="H244" s="3" t="s">
        <v>23</v>
      </c>
      <c r="I244" s="7">
        <v>1.3773148148148118E-2</v>
      </c>
      <c r="J244" s="3" t="str">
        <f>Table3[[#This Row],[Cat]]&amp;" "&amp;Table3[[#This Row],[Distance]]</f>
        <v>Men 5K</v>
      </c>
      <c r="K244" s="3" t="s">
        <v>75</v>
      </c>
    </row>
    <row r="245" spans="1:11" x14ac:dyDescent="0.2">
      <c r="A245" s="8">
        <v>44507</v>
      </c>
      <c r="B245" s="10">
        <f>VLOOKUP(MONTH(A245),[1]Month!A:B,2,FALSE)</f>
        <v>44501</v>
      </c>
      <c r="C245" s="9">
        <f t="shared" si="4"/>
        <v>11</v>
      </c>
      <c r="D245" s="3">
        <f>YEAR(Table3[[#This Row],[Date]])</f>
        <v>2021</v>
      </c>
      <c r="E245" s="3" t="s">
        <v>35</v>
      </c>
      <c r="G245" s="3" t="s">
        <v>36</v>
      </c>
      <c r="H245" s="3" t="s">
        <v>37</v>
      </c>
      <c r="I245" s="7">
        <v>1.5023148148148202E-2</v>
      </c>
      <c r="J245" s="3" t="str">
        <f>Table3[[#This Row],[Cat]]&amp;" "&amp;Table3[[#This Row],[Distance]]</f>
        <v>Junior 3K</v>
      </c>
      <c r="K245" s="3" t="s">
        <v>75</v>
      </c>
    </row>
    <row r="246" spans="1:11" x14ac:dyDescent="0.2">
      <c r="A246" s="8">
        <v>44507</v>
      </c>
      <c r="B246" s="10">
        <f>VLOOKUP(MONTH(A246),[1]Month!A:B,2,FALSE)</f>
        <v>44501</v>
      </c>
      <c r="C246" s="9">
        <f t="shared" si="4"/>
        <v>11</v>
      </c>
      <c r="D246" s="3">
        <f>YEAR(Table3[[#This Row],[Date]])</f>
        <v>2021</v>
      </c>
      <c r="E246" s="3" t="s">
        <v>39</v>
      </c>
      <c r="G246" s="3" t="s">
        <v>40</v>
      </c>
      <c r="H246" s="3" t="s">
        <v>23</v>
      </c>
      <c r="I246" s="7">
        <v>1.512731481481483E-2</v>
      </c>
      <c r="J246" s="3" t="str">
        <f>Table3[[#This Row],[Cat]]&amp;" "&amp;Table3[[#This Row],[Distance]]</f>
        <v>Men 5K</v>
      </c>
      <c r="K246" s="3" t="s">
        <v>75</v>
      </c>
    </row>
    <row r="247" spans="1:11" x14ac:dyDescent="0.2">
      <c r="A247" s="8">
        <v>44507</v>
      </c>
      <c r="B247" s="10">
        <f>VLOOKUP(MONTH(A247),[1]Month!A:B,2,FALSE)</f>
        <v>44501</v>
      </c>
      <c r="C247" s="9">
        <f t="shared" si="4"/>
        <v>11</v>
      </c>
      <c r="D247" s="3">
        <f>YEAR(Table3[[#This Row],[Date]])</f>
        <v>2021</v>
      </c>
      <c r="E247" s="3" t="s">
        <v>38</v>
      </c>
      <c r="G247" s="3" t="s">
        <v>36</v>
      </c>
      <c r="H247" s="3" t="s">
        <v>37</v>
      </c>
      <c r="I247" s="7">
        <v>1.7905092592592597E-2</v>
      </c>
      <c r="J247" s="3" t="str">
        <f>Table3[[#This Row],[Cat]]&amp;" "&amp;Table3[[#This Row],[Distance]]</f>
        <v>Junior 3K</v>
      </c>
      <c r="K247" s="3" t="s">
        <v>75</v>
      </c>
    </row>
    <row r="248" spans="1:11" x14ac:dyDescent="0.2">
      <c r="A248" s="8">
        <v>44507</v>
      </c>
      <c r="B248" s="10">
        <f>VLOOKUP(MONTH(A248),[1]Month!A:B,2,FALSE)</f>
        <v>44501</v>
      </c>
      <c r="C248" s="9">
        <f t="shared" si="4"/>
        <v>11</v>
      </c>
      <c r="D248" s="3">
        <f>YEAR(Table3[[#This Row],[Date]])</f>
        <v>2021</v>
      </c>
      <c r="E248" s="3" t="s">
        <v>78</v>
      </c>
      <c r="G248" s="3" t="s">
        <v>40</v>
      </c>
      <c r="H248" s="3" t="s">
        <v>23</v>
      </c>
      <c r="I248" s="7">
        <v>2.0729166666666576E-2</v>
      </c>
      <c r="J248" s="3" t="str">
        <f>Table3[[#This Row],[Cat]]&amp;" "&amp;Table3[[#This Row],[Distance]]</f>
        <v>Men 5K</v>
      </c>
      <c r="K248" s="3" t="s">
        <v>75</v>
      </c>
    </row>
    <row r="249" spans="1:11" x14ac:dyDescent="0.2">
      <c r="A249" s="8">
        <v>44507</v>
      </c>
      <c r="B249" s="10">
        <f>VLOOKUP(MONTH(A249),[1]Month!A:B,2,FALSE)</f>
        <v>44501</v>
      </c>
      <c r="C249" s="9">
        <f t="shared" si="4"/>
        <v>11</v>
      </c>
      <c r="D249" s="3">
        <f>YEAR(Table3[[#This Row],[Date]])</f>
        <v>2021</v>
      </c>
      <c r="E249" s="3" t="s">
        <v>21</v>
      </c>
      <c r="G249" s="3" t="s">
        <v>40</v>
      </c>
      <c r="H249" s="3" t="s">
        <v>13</v>
      </c>
      <c r="I249" s="7">
        <v>2.164351851851859E-2</v>
      </c>
      <c r="J249" s="3" t="str">
        <f>Table3[[#This Row],[Cat]]&amp;" "&amp;Table3[[#This Row],[Distance]]</f>
        <v>Ladies 5K</v>
      </c>
      <c r="K249" s="3" t="s">
        <v>75</v>
      </c>
    </row>
    <row r="250" spans="1:11" x14ac:dyDescent="0.2">
      <c r="A250" s="8">
        <v>44507</v>
      </c>
      <c r="B250" s="10">
        <f>VLOOKUP(MONTH(A250),[1]Month!A:B,2,FALSE)</f>
        <v>44501</v>
      </c>
      <c r="C250" s="9">
        <f t="shared" si="4"/>
        <v>11</v>
      </c>
      <c r="D250" s="3">
        <f>YEAR(Table3[[#This Row],[Date]])</f>
        <v>2021</v>
      </c>
      <c r="E250" s="3" t="s">
        <v>73</v>
      </c>
      <c r="G250" s="3" t="s">
        <v>40</v>
      </c>
      <c r="H250" s="3" t="s">
        <v>13</v>
      </c>
      <c r="I250" s="7">
        <v>2.4641203703703651E-2</v>
      </c>
      <c r="J250" s="3" t="str">
        <f>Table3[[#This Row],[Cat]]&amp;" "&amp;Table3[[#This Row],[Distance]]</f>
        <v>Ladies 5K</v>
      </c>
      <c r="K250" s="3" t="s">
        <v>75</v>
      </c>
    </row>
    <row r="251" spans="1:11" x14ac:dyDescent="0.2">
      <c r="A251" s="8">
        <v>44507</v>
      </c>
      <c r="B251" s="10">
        <f>VLOOKUP(MONTH(A251),[1]Month!A:B,2,FALSE)</f>
        <v>44501</v>
      </c>
      <c r="C251" s="9">
        <f t="shared" si="4"/>
        <v>11</v>
      </c>
      <c r="D251" s="3">
        <f>YEAR(Table3[[#This Row],[Date]])</f>
        <v>2021</v>
      </c>
      <c r="E251" s="3" t="s">
        <v>79</v>
      </c>
      <c r="G251" s="3" t="s">
        <v>40</v>
      </c>
      <c r="H251" s="3" t="s">
        <v>13</v>
      </c>
      <c r="I251" s="7">
        <v>2.8425925925925966E-2</v>
      </c>
      <c r="J251" s="3" t="str">
        <f>Table3[[#This Row],[Cat]]&amp;" "&amp;Table3[[#This Row],[Distance]]</f>
        <v>Ladies 5K</v>
      </c>
      <c r="K251" s="3" t="s">
        <v>75</v>
      </c>
    </row>
    <row r="252" spans="1:11" x14ac:dyDescent="0.2">
      <c r="A252" s="8">
        <v>44507</v>
      </c>
      <c r="B252" s="10">
        <f>VLOOKUP(MONTH(A252),[1]Month!A:B,2,FALSE)</f>
        <v>44501</v>
      </c>
      <c r="C252" s="9">
        <f t="shared" si="4"/>
        <v>11</v>
      </c>
      <c r="D252" s="3">
        <f>YEAR(Table3[[#This Row],[Date]])</f>
        <v>2021</v>
      </c>
      <c r="E252" s="3" t="s">
        <v>22</v>
      </c>
      <c r="G252" s="3" t="s">
        <v>12</v>
      </c>
      <c r="H252" s="3" t="s">
        <v>23</v>
      </c>
      <c r="I252" s="7">
        <v>2.9490740740740762E-2</v>
      </c>
      <c r="J252" s="3" t="str">
        <f>Table3[[#This Row],[Cat]]&amp;" "&amp;Table3[[#This Row],[Distance]]</f>
        <v>Men 10K</v>
      </c>
      <c r="K252" s="3" t="s">
        <v>75</v>
      </c>
    </row>
    <row r="253" spans="1:11" x14ac:dyDescent="0.2">
      <c r="A253" s="8">
        <v>44507</v>
      </c>
      <c r="B253" s="10">
        <f>VLOOKUP(MONTH(A253),[1]Month!A:B,2,FALSE)</f>
        <v>44501</v>
      </c>
      <c r="C253" s="9">
        <f t="shared" si="4"/>
        <v>11</v>
      </c>
      <c r="D253" s="3">
        <f>YEAR(Table3[[#This Row],[Date]])</f>
        <v>2021</v>
      </c>
      <c r="E253" s="3" t="s">
        <v>80</v>
      </c>
      <c r="G253" s="3" t="s">
        <v>12</v>
      </c>
      <c r="H253" s="3" t="s">
        <v>23</v>
      </c>
      <c r="I253" s="7">
        <v>3.1006944444444462E-2</v>
      </c>
      <c r="J253" s="3" t="str">
        <f>Table3[[#This Row],[Cat]]&amp;" "&amp;Table3[[#This Row],[Distance]]</f>
        <v>Men 10K</v>
      </c>
      <c r="K253" s="3" t="s">
        <v>75</v>
      </c>
    </row>
    <row r="254" spans="1:11" x14ac:dyDescent="0.2">
      <c r="A254" s="8">
        <v>44507</v>
      </c>
      <c r="B254" s="10">
        <f>VLOOKUP(MONTH(A254),[1]Month!A:B,2,FALSE)</f>
        <v>44501</v>
      </c>
      <c r="C254" s="9">
        <f t="shared" si="4"/>
        <v>11</v>
      </c>
      <c r="D254" s="3">
        <f>YEAR(Table3[[#This Row],[Date]])</f>
        <v>2021</v>
      </c>
      <c r="E254" s="3" t="s">
        <v>81</v>
      </c>
      <c r="G254" s="3" t="s">
        <v>12</v>
      </c>
      <c r="H254" s="3" t="s">
        <v>13</v>
      </c>
      <c r="I254" s="7">
        <v>3.3854166666666685E-2</v>
      </c>
      <c r="J254" s="3" t="str">
        <f>Table3[[#This Row],[Cat]]&amp;" "&amp;Table3[[#This Row],[Distance]]</f>
        <v>Ladies 10K</v>
      </c>
      <c r="K254" s="3" t="s">
        <v>75</v>
      </c>
    </row>
    <row r="255" spans="1:11" x14ac:dyDescent="0.2">
      <c r="A255" s="8">
        <v>44507</v>
      </c>
      <c r="B255" s="10">
        <f>VLOOKUP(MONTH(A255),[1]Month!A:B,2,FALSE)</f>
        <v>44501</v>
      </c>
      <c r="C255" s="9">
        <f t="shared" si="4"/>
        <v>11</v>
      </c>
      <c r="D255" s="3">
        <f>YEAR(Table3[[#This Row],[Date]])</f>
        <v>2021</v>
      </c>
      <c r="E255" s="3" t="s">
        <v>82</v>
      </c>
      <c r="G255" s="3" t="s">
        <v>12</v>
      </c>
      <c r="H255" s="3" t="s">
        <v>13</v>
      </c>
      <c r="I255" s="7">
        <v>3.3854166666666685E-2</v>
      </c>
      <c r="J255" s="3" t="str">
        <f>Table3[[#This Row],[Cat]]&amp;" "&amp;Table3[[#This Row],[Distance]]</f>
        <v>Ladies 10K</v>
      </c>
      <c r="K255" s="3" t="s">
        <v>75</v>
      </c>
    </row>
    <row r="256" spans="1:11" x14ac:dyDescent="0.2">
      <c r="A256" s="8">
        <v>44507</v>
      </c>
      <c r="B256" s="10">
        <f>VLOOKUP(MONTH(A256),[1]Month!A:B,2,FALSE)</f>
        <v>44501</v>
      </c>
      <c r="C256" s="9">
        <f t="shared" si="4"/>
        <v>11</v>
      </c>
      <c r="D256" s="3">
        <f>YEAR(Table3[[#This Row],[Date]])</f>
        <v>2021</v>
      </c>
      <c r="E256" s="3" t="s">
        <v>42</v>
      </c>
      <c r="G256" s="3" t="s">
        <v>12</v>
      </c>
      <c r="H256" s="3" t="s">
        <v>13</v>
      </c>
      <c r="I256" s="7">
        <v>3.4270833333333361E-2</v>
      </c>
      <c r="J256" s="3" t="str">
        <f>Table3[[#This Row],[Cat]]&amp;" "&amp;Table3[[#This Row],[Distance]]</f>
        <v>Ladies 10K</v>
      </c>
      <c r="K256" s="3" t="s">
        <v>75</v>
      </c>
    </row>
    <row r="257" spans="1:11" x14ac:dyDescent="0.2">
      <c r="A257" s="8">
        <v>44507</v>
      </c>
      <c r="B257" s="10">
        <f>VLOOKUP(MONTH(A257),[1]Month!A:B,2,FALSE)</f>
        <v>44501</v>
      </c>
      <c r="C257" s="9">
        <f t="shared" si="4"/>
        <v>11</v>
      </c>
      <c r="D257" s="3">
        <f>YEAR(Table3[[#This Row],[Date]])</f>
        <v>2021</v>
      </c>
      <c r="E257" s="3" t="s">
        <v>83</v>
      </c>
      <c r="G257" s="3" t="s">
        <v>12</v>
      </c>
      <c r="H257" s="3" t="s">
        <v>23</v>
      </c>
      <c r="I257" s="7">
        <v>3.4456018518518539E-2</v>
      </c>
      <c r="J257" s="3" t="str">
        <f>Table3[[#This Row],[Cat]]&amp;" "&amp;Table3[[#This Row],[Distance]]</f>
        <v>Men 10K</v>
      </c>
      <c r="K257" s="3" t="s">
        <v>75</v>
      </c>
    </row>
    <row r="258" spans="1:11" x14ac:dyDescent="0.2">
      <c r="A258" s="8">
        <v>44507</v>
      </c>
      <c r="B258" s="10">
        <f>VLOOKUP(MONTH(A258),[1]Month!A:B,2,FALSE)</f>
        <v>44501</v>
      </c>
      <c r="C258" s="9">
        <f t="shared" si="4"/>
        <v>11</v>
      </c>
      <c r="D258" s="3">
        <f>YEAR(Table3[[#This Row],[Date]])</f>
        <v>2021</v>
      </c>
      <c r="E258" s="3" t="s">
        <v>84</v>
      </c>
      <c r="G258" s="3" t="s">
        <v>12</v>
      </c>
      <c r="H258" s="3" t="s">
        <v>23</v>
      </c>
      <c r="I258" s="7">
        <v>3.4467592592592577E-2</v>
      </c>
      <c r="J258" s="3" t="str">
        <f>Table3[[#This Row],[Cat]]&amp;" "&amp;Table3[[#This Row],[Distance]]</f>
        <v>Men 10K</v>
      </c>
      <c r="K258" s="3" t="s">
        <v>75</v>
      </c>
    </row>
    <row r="259" spans="1:11" x14ac:dyDescent="0.2">
      <c r="A259" s="8">
        <v>44507</v>
      </c>
      <c r="B259" s="10">
        <f>VLOOKUP(MONTH(A259),[1]Month!A:B,2,FALSE)</f>
        <v>44501</v>
      </c>
      <c r="C259" s="9">
        <f t="shared" si="4"/>
        <v>11</v>
      </c>
      <c r="D259" s="3">
        <f>YEAR(Table3[[#This Row],[Date]])</f>
        <v>2021</v>
      </c>
      <c r="E259" s="3" t="s">
        <v>85</v>
      </c>
      <c r="G259" s="3" t="s">
        <v>12</v>
      </c>
      <c r="H259" s="3" t="s">
        <v>23</v>
      </c>
      <c r="I259" s="7">
        <v>3.4467592592592577E-2</v>
      </c>
      <c r="J259" s="3" t="str">
        <f>Table3[[#This Row],[Cat]]&amp;" "&amp;Table3[[#This Row],[Distance]]</f>
        <v>Men 10K</v>
      </c>
      <c r="K259" s="3" t="s">
        <v>75</v>
      </c>
    </row>
    <row r="260" spans="1:11" x14ac:dyDescent="0.2">
      <c r="A260" s="8">
        <v>44507</v>
      </c>
      <c r="B260" s="10">
        <f>VLOOKUP(MONTH(A260),[1]Month!A:B,2,FALSE)</f>
        <v>44501</v>
      </c>
      <c r="C260" s="9">
        <f t="shared" si="4"/>
        <v>11</v>
      </c>
      <c r="D260" s="3">
        <f>YEAR(Table3[[#This Row],[Date]])</f>
        <v>2021</v>
      </c>
      <c r="E260" s="3" t="s">
        <v>29</v>
      </c>
      <c r="G260" s="3" t="s">
        <v>12</v>
      </c>
      <c r="H260" s="3" t="s">
        <v>23</v>
      </c>
      <c r="I260" s="7">
        <v>3.4722222222222265E-2</v>
      </c>
      <c r="J260" s="3" t="str">
        <f>Table3[[#This Row],[Cat]]&amp;" "&amp;Table3[[#This Row],[Distance]]</f>
        <v>Men 10K</v>
      </c>
      <c r="K260" s="3" t="s">
        <v>75</v>
      </c>
    </row>
    <row r="261" spans="1:11" x14ac:dyDescent="0.2">
      <c r="A261" s="8">
        <v>44507</v>
      </c>
      <c r="B261" s="10">
        <f>VLOOKUP(MONTH(A261),[1]Month!A:B,2,FALSE)</f>
        <v>44501</v>
      </c>
      <c r="C261" s="9">
        <f t="shared" ref="C261:C322" si="5">MONTH(A261)</f>
        <v>11</v>
      </c>
      <c r="D261" s="3">
        <f>YEAR(Table3[[#This Row],[Date]])</f>
        <v>2021</v>
      </c>
      <c r="E261" s="3" t="s">
        <v>86</v>
      </c>
      <c r="G261" s="3" t="s">
        <v>12</v>
      </c>
      <c r="H261" s="3" t="s">
        <v>13</v>
      </c>
      <c r="I261" s="7">
        <v>3.6481481481481504E-2</v>
      </c>
      <c r="J261" s="3" t="str">
        <f>Table3[[#This Row],[Cat]]&amp;" "&amp;Table3[[#This Row],[Distance]]</f>
        <v>Ladies 10K</v>
      </c>
      <c r="K261" s="3" t="s">
        <v>75</v>
      </c>
    </row>
    <row r="262" spans="1:11" x14ac:dyDescent="0.2">
      <c r="A262" s="8">
        <v>44507</v>
      </c>
      <c r="B262" s="10">
        <f>VLOOKUP(MONTH(A262),[1]Month!A:B,2,FALSE)</f>
        <v>44501</v>
      </c>
      <c r="C262" s="9">
        <f t="shared" si="5"/>
        <v>11</v>
      </c>
      <c r="D262" s="3">
        <f>YEAR(Table3[[#This Row],[Date]])</f>
        <v>2021</v>
      </c>
      <c r="E262" s="3" t="s">
        <v>87</v>
      </c>
      <c r="G262" s="3" t="s">
        <v>12</v>
      </c>
      <c r="H262" s="3" t="s">
        <v>23</v>
      </c>
      <c r="I262" s="7">
        <v>3.9131944444444455E-2</v>
      </c>
      <c r="J262" s="3" t="str">
        <f>Table3[[#This Row],[Cat]]&amp;" "&amp;Table3[[#This Row],[Distance]]</f>
        <v>Men 10K</v>
      </c>
      <c r="K262" s="3" t="s">
        <v>75</v>
      </c>
    </row>
    <row r="263" spans="1:11" x14ac:dyDescent="0.2">
      <c r="A263" s="8">
        <v>44507</v>
      </c>
      <c r="B263" s="10">
        <f>VLOOKUP(MONTH(A263),[1]Month!A:B,2,FALSE)</f>
        <v>44501</v>
      </c>
      <c r="C263" s="9">
        <f t="shared" si="5"/>
        <v>11</v>
      </c>
      <c r="D263" s="3">
        <f>YEAR(Table3[[#This Row],[Date]])</f>
        <v>2021</v>
      </c>
      <c r="E263" s="3" t="s">
        <v>88</v>
      </c>
      <c r="G263" s="3" t="s">
        <v>12</v>
      </c>
      <c r="H263" s="3" t="s">
        <v>23</v>
      </c>
      <c r="I263" s="7">
        <v>3.9328703703703727E-2</v>
      </c>
      <c r="J263" s="3" t="str">
        <f>Table3[[#This Row],[Cat]]&amp;" "&amp;Table3[[#This Row],[Distance]]</f>
        <v>Men 10K</v>
      </c>
      <c r="K263" s="3" t="s">
        <v>75</v>
      </c>
    </row>
    <row r="264" spans="1:11" x14ac:dyDescent="0.2">
      <c r="A264" s="8">
        <v>44507</v>
      </c>
      <c r="B264" s="10">
        <f>VLOOKUP(MONTH(A264),[1]Month!A:B,2,FALSE)</f>
        <v>44501</v>
      </c>
      <c r="C264" s="9">
        <f t="shared" si="5"/>
        <v>11</v>
      </c>
      <c r="D264" s="3">
        <f>YEAR(Table3[[#This Row],[Date]])</f>
        <v>2021</v>
      </c>
      <c r="E264" s="3" t="s">
        <v>89</v>
      </c>
      <c r="G264" s="3" t="s">
        <v>12</v>
      </c>
      <c r="H264" s="3" t="s">
        <v>23</v>
      </c>
      <c r="I264" s="7">
        <v>4.1817129629629579E-2</v>
      </c>
      <c r="J264" s="3" t="str">
        <f>Table3[[#This Row],[Cat]]&amp;" "&amp;Table3[[#This Row],[Distance]]</f>
        <v>Men 10K</v>
      </c>
      <c r="K264" s="3" t="s">
        <v>75</v>
      </c>
    </row>
    <row r="265" spans="1:11" x14ac:dyDescent="0.2">
      <c r="A265" s="8">
        <v>44507</v>
      </c>
      <c r="B265" s="10">
        <f>VLOOKUP(MONTH(A265),[1]Month!A:B,2,FALSE)</f>
        <v>44501</v>
      </c>
      <c r="C265" s="9">
        <f t="shared" si="5"/>
        <v>11</v>
      </c>
      <c r="D265" s="3">
        <f>YEAR(Table3[[#This Row],[Date]])</f>
        <v>2021</v>
      </c>
      <c r="E265" s="3" t="s">
        <v>90</v>
      </c>
      <c r="G265" s="3" t="s">
        <v>12</v>
      </c>
      <c r="H265" s="3" t="s">
        <v>13</v>
      </c>
      <c r="I265" s="7">
        <v>4.1817129629629579E-2</v>
      </c>
      <c r="J265" s="3" t="str">
        <f>Table3[[#This Row],[Cat]]&amp;" "&amp;Table3[[#This Row],[Distance]]</f>
        <v>Ladies 10K</v>
      </c>
      <c r="K265" s="3" t="s">
        <v>75</v>
      </c>
    </row>
    <row r="266" spans="1:11" x14ac:dyDescent="0.2">
      <c r="A266" s="8">
        <v>44507</v>
      </c>
      <c r="B266" s="10">
        <f>VLOOKUP(MONTH(A266),[1]Month!A:B,2,FALSE)</f>
        <v>44501</v>
      </c>
      <c r="C266" s="9">
        <f t="shared" si="5"/>
        <v>11</v>
      </c>
      <c r="D266" s="3">
        <f>YEAR(Table3[[#This Row],[Date]])</f>
        <v>2021</v>
      </c>
      <c r="E266" s="3" t="s">
        <v>70</v>
      </c>
      <c r="G266" s="3" t="s">
        <v>40</v>
      </c>
      <c r="H266" s="3" t="s">
        <v>13</v>
      </c>
      <c r="I266" s="7">
        <v>2.2754629629629628E-2</v>
      </c>
      <c r="J266" s="3" t="str">
        <f>Table3[[#This Row],[Cat]]&amp;" "&amp;Table3[[#This Row],[Distance]]</f>
        <v>Ladies 5K</v>
      </c>
      <c r="K266" s="3" t="s">
        <v>75</v>
      </c>
    </row>
    <row r="267" spans="1:11" x14ac:dyDescent="0.2">
      <c r="A267" s="8">
        <v>44507</v>
      </c>
      <c r="B267" s="10">
        <f>VLOOKUP(MONTH(A267),[1]Month!A:B,2,FALSE)</f>
        <v>44501</v>
      </c>
      <c r="C267" s="9">
        <f t="shared" si="5"/>
        <v>11</v>
      </c>
      <c r="D267" s="3">
        <f>YEAR(Table3[[#This Row],[Date]])</f>
        <v>2021</v>
      </c>
      <c r="E267" s="3" t="s">
        <v>54</v>
      </c>
      <c r="G267" s="3" t="s">
        <v>40</v>
      </c>
      <c r="H267" s="3" t="s">
        <v>13</v>
      </c>
      <c r="I267" s="7">
        <v>2.5231481481481483E-2</v>
      </c>
      <c r="J267" s="3" t="str">
        <f>Table3[[#This Row],[Cat]]&amp;" "&amp;Table3[[#This Row],[Distance]]</f>
        <v>Ladies 5K</v>
      </c>
      <c r="K267" s="3" t="s">
        <v>14</v>
      </c>
    </row>
    <row r="268" spans="1:11" x14ac:dyDescent="0.2">
      <c r="A268" s="8">
        <v>44506</v>
      </c>
      <c r="B268" s="10">
        <f>VLOOKUP(MONTH(A268),[1]Month!A:B,2,FALSE)</f>
        <v>44501</v>
      </c>
      <c r="C268" s="9">
        <f t="shared" si="5"/>
        <v>11</v>
      </c>
      <c r="D268" s="3">
        <f>YEAR(Table3[[#This Row],[Date]])</f>
        <v>2021</v>
      </c>
      <c r="E268" s="3" t="s">
        <v>65</v>
      </c>
      <c r="G268" s="3" t="s">
        <v>12</v>
      </c>
      <c r="H268" s="3" t="s">
        <v>23</v>
      </c>
      <c r="I268" s="7">
        <v>3.0601851851851852E-2</v>
      </c>
      <c r="J268" s="3" t="str">
        <f>Table3[[#This Row],[Cat]]&amp;" "&amp;Table3[[#This Row],[Distance]]</f>
        <v>Men 10K</v>
      </c>
      <c r="K268" s="3" t="s">
        <v>14</v>
      </c>
    </row>
    <row r="269" spans="1:11" x14ac:dyDescent="0.2">
      <c r="A269" s="8">
        <v>44506</v>
      </c>
      <c r="B269" s="10">
        <f>VLOOKUP(MONTH(A269),[1]Month!A:B,2,FALSE)</f>
        <v>44501</v>
      </c>
      <c r="C269" s="9">
        <f t="shared" si="5"/>
        <v>11</v>
      </c>
      <c r="D269" s="3">
        <f>YEAR(Table3[[#This Row],[Date]])</f>
        <v>2021</v>
      </c>
      <c r="E269" s="3" t="s">
        <v>20</v>
      </c>
      <c r="G269" s="3" t="s">
        <v>40</v>
      </c>
      <c r="H269" s="3" t="s">
        <v>13</v>
      </c>
      <c r="I269" s="7">
        <v>2.0601851851851854E-2</v>
      </c>
      <c r="J269" s="3" t="str">
        <f>Table3[[#This Row],[Cat]]&amp;" "&amp;Table3[[#This Row],[Distance]]</f>
        <v>Ladies 5K</v>
      </c>
      <c r="K269" s="3" t="s">
        <v>14</v>
      </c>
    </row>
    <row r="270" spans="1:11" x14ac:dyDescent="0.2">
      <c r="A270" s="8">
        <v>44506</v>
      </c>
      <c r="B270" s="10">
        <f>VLOOKUP(MONTH(A270),[1]Month!A:B,2,FALSE)</f>
        <v>44501</v>
      </c>
      <c r="C270" s="9">
        <f t="shared" si="5"/>
        <v>11</v>
      </c>
      <c r="D270" s="3">
        <f>YEAR(Table3[[#This Row],[Date]])</f>
        <v>2021</v>
      </c>
      <c r="E270" s="3" t="s">
        <v>46</v>
      </c>
      <c r="G270" s="3" t="s">
        <v>40</v>
      </c>
      <c r="H270" s="3" t="s">
        <v>13</v>
      </c>
      <c r="I270" s="7">
        <v>1.7337962962962961E-2</v>
      </c>
      <c r="J270" s="3" t="str">
        <f>Table3[[#This Row],[Cat]]&amp;" "&amp;Table3[[#This Row],[Distance]]</f>
        <v>Ladies 5K</v>
      </c>
      <c r="K270" s="3" t="s">
        <v>14</v>
      </c>
    </row>
    <row r="271" spans="1:11" x14ac:dyDescent="0.2">
      <c r="A271" s="8">
        <v>44506</v>
      </c>
      <c r="B271" s="10">
        <f>VLOOKUP(MONTH(A271),[1]Month!A:B,2,FALSE)</f>
        <v>44501</v>
      </c>
      <c r="C271" s="9">
        <f t="shared" si="5"/>
        <v>11</v>
      </c>
      <c r="D271" s="3">
        <f>YEAR(Table3[[#This Row],[Date]])</f>
        <v>2021</v>
      </c>
      <c r="E271" s="3" t="s">
        <v>46</v>
      </c>
      <c r="G271" s="3" t="s">
        <v>12</v>
      </c>
      <c r="H271" s="3" t="s">
        <v>13</v>
      </c>
      <c r="I271" s="7">
        <v>3.5023148148148144E-2</v>
      </c>
      <c r="J271" s="3" t="str">
        <f>Table3[[#This Row],[Cat]]&amp;" "&amp;Table3[[#This Row],[Distance]]</f>
        <v>Ladies 10K</v>
      </c>
      <c r="K271" s="3" t="s">
        <v>14</v>
      </c>
    </row>
    <row r="272" spans="1:11" x14ac:dyDescent="0.2">
      <c r="A272" s="8">
        <v>44501</v>
      </c>
      <c r="B272" s="10">
        <f>VLOOKUP(MONTH(A272),[1]Month!A:B,2,FALSE)</f>
        <v>44501</v>
      </c>
      <c r="C272" s="9">
        <f t="shared" si="5"/>
        <v>11</v>
      </c>
      <c r="D272" s="3">
        <f>YEAR(Table3[[#This Row],[Date]])</f>
        <v>2021</v>
      </c>
      <c r="E272" s="3" t="s">
        <v>20</v>
      </c>
      <c r="G272" s="3" t="s">
        <v>12</v>
      </c>
      <c r="H272" s="3" t="s">
        <v>13</v>
      </c>
      <c r="I272" s="7">
        <v>4.3993055555555556E-2</v>
      </c>
      <c r="J272" s="3" t="str">
        <f>Table3[[#This Row],[Cat]]&amp;" "&amp;Table3[[#This Row],[Distance]]</f>
        <v>Ladies 10K</v>
      </c>
      <c r="K272" s="3" t="s">
        <v>14</v>
      </c>
    </row>
    <row r="273" spans="1:11" x14ac:dyDescent="0.2">
      <c r="A273" s="8">
        <v>44501</v>
      </c>
      <c r="B273" s="10">
        <f>VLOOKUP(MONTH(A273),[1]Month!A:B,2,FALSE)</f>
        <v>44501</v>
      </c>
      <c r="C273" s="9">
        <f t="shared" si="5"/>
        <v>11</v>
      </c>
      <c r="D273" s="3">
        <f>YEAR(Table3[[#This Row],[Date]])</f>
        <v>2021</v>
      </c>
      <c r="E273" s="3" t="s">
        <v>34</v>
      </c>
      <c r="G273" s="3" t="s">
        <v>40</v>
      </c>
      <c r="H273" s="3" t="s">
        <v>23</v>
      </c>
      <c r="I273" s="7">
        <v>2.2141203703703705E-2</v>
      </c>
      <c r="J273" s="3" t="str">
        <f>Table3[[#This Row],[Cat]]&amp;" "&amp;Table3[[#This Row],[Distance]]</f>
        <v>Men 5K</v>
      </c>
      <c r="K273" s="3" t="s">
        <v>14</v>
      </c>
    </row>
    <row r="274" spans="1:11" x14ac:dyDescent="0.2">
      <c r="A274" s="8">
        <v>44506</v>
      </c>
      <c r="B274" s="10">
        <f>VLOOKUP(MONTH(A274),[1]Month!A:B,2,FALSE)</f>
        <v>44501</v>
      </c>
      <c r="C274" s="9">
        <f t="shared" si="5"/>
        <v>11</v>
      </c>
      <c r="D274" s="3">
        <f>YEAR(Table3[[#This Row],[Date]])</f>
        <v>2021</v>
      </c>
      <c r="E274" s="3" t="s">
        <v>52</v>
      </c>
      <c r="G274" s="3" t="s">
        <v>40</v>
      </c>
      <c r="H274" s="3" t="s">
        <v>13</v>
      </c>
      <c r="I274" s="7">
        <v>2.508101851851852E-2</v>
      </c>
      <c r="J274" s="3" t="str">
        <f>Table3[[#This Row],[Cat]]&amp;" "&amp;Table3[[#This Row],[Distance]]</f>
        <v>Ladies 5K</v>
      </c>
      <c r="K274" s="3" t="s">
        <v>14</v>
      </c>
    </row>
    <row r="275" spans="1:11" x14ac:dyDescent="0.2">
      <c r="A275" s="8">
        <v>44531</v>
      </c>
      <c r="B275" s="10">
        <f>VLOOKUP(MONTH(A275),[1]Month!A:B,2,FALSE)</f>
        <v>44531</v>
      </c>
      <c r="C275" s="9">
        <f t="shared" si="5"/>
        <v>12</v>
      </c>
      <c r="D275" s="3">
        <f>YEAR(Table3[[#This Row],[Date]])</f>
        <v>2021</v>
      </c>
      <c r="E275" s="3" t="s">
        <v>20</v>
      </c>
      <c r="G275" s="3" t="s">
        <v>12</v>
      </c>
      <c r="H275" s="3" t="s">
        <v>13</v>
      </c>
      <c r="I275" s="7">
        <v>4.5937499999999999E-2</v>
      </c>
      <c r="J275" s="3" t="str">
        <f>Table3[[#This Row],[Cat]]&amp;" "&amp;Table3[[#This Row],[Distance]]</f>
        <v>Ladies 10K</v>
      </c>
      <c r="K275" s="3" t="s">
        <v>14</v>
      </c>
    </row>
    <row r="276" spans="1:11" x14ac:dyDescent="0.2">
      <c r="A276" s="8">
        <v>44531</v>
      </c>
      <c r="B276" s="10">
        <f>VLOOKUP(MONTH(A276),[1]Month!A:B,2,FALSE)</f>
        <v>44531</v>
      </c>
      <c r="C276" s="9">
        <f t="shared" si="5"/>
        <v>12</v>
      </c>
      <c r="D276" s="3">
        <f>YEAR(Table3[[#This Row],[Date]])</f>
        <v>2021</v>
      </c>
      <c r="E276" s="3" t="s">
        <v>57</v>
      </c>
      <c r="G276" s="3" t="s">
        <v>40</v>
      </c>
      <c r="H276" s="3" t="s">
        <v>13</v>
      </c>
      <c r="I276" s="7">
        <v>2.2708333333333334E-2</v>
      </c>
      <c r="J276" s="3" t="str">
        <f>Table3[[#This Row],[Cat]]&amp;" "&amp;Table3[[#This Row],[Distance]]</f>
        <v>Ladies 5K</v>
      </c>
      <c r="K276" s="3" t="s">
        <v>14</v>
      </c>
    </row>
    <row r="277" spans="1:11" x14ac:dyDescent="0.2">
      <c r="A277" s="8">
        <v>44535</v>
      </c>
      <c r="B277" s="10">
        <f>VLOOKUP(MONTH(A277),[1]Month!A:B,2,FALSE)</f>
        <v>44531</v>
      </c>
      <c r="C277" s="9">
        <f t="shared" si="5"/>
        <v>12</v>
      </c>
      <c r="D277" s="3">
        <f>YEAR(Table3[[#This Row],[Date]])</f>
        <v>2021</v>
      </c>
      <c r="E277" s="3" t="s">
        <v>69</v>
      </c>
      <c r="G277" s="3" t="s">
        <v>36</v>
      </c>
      <c r="H277" s="3" t="s">
        <v>37</v>
      </c>
      <c r="I277" s="7">
        <v>1.0405092592592593E-2</v>
      </c>
      <c r="J277" s="3" t="str">
        <f>Table3[[#This Row],[Cat]]&amp;" "&amp;Table3[[#This Row],[Distance]]</f>
        <v>Junior 3K</v>
      </c>
      <c r="K277" s="3" t="s">
        <v>14</v>
      </c>
    </row>
    <row r="278" spans="1:11" x14ac:dyDescent="0.2">
      <c r="A278" s="8">
        <v>44535</v>
      </c>
      <c r="B278" s="10">
        <f>VLOOKUP(MONTH(A278),[1]Month!A:B,2,FALSE)</f>
        <v>44531</v>
      </c>
      <c r="C278" s="9">
        <f t="shared" si="5"/>
        <v>12</v>
      </c>
      <c r="D278" s="3">
        <f>YEAR(Table3[[#This Row],[Date]])</f>
        <v>2021</v>
      </c>
      <c r="E278" s="3" t="s">
        <v>64</v>
      </c>
      <c r="G278" s="3" t="s">
        <v>40</v>
      </c>
      <c r="H278" s="3" t="s">
        <v>23</v>
      </c>
      <c r="I278" s="7">
        <v>1.4236111111111111E-2</v>
      </c>
      <c r="J278" s="3" t="str">
        <f>Table3[[#This Row],[Cat]]&amp;" "&amp;Table3[[#This Row],[Distance]]</f>
        <v>Men 5K</v>
      </c>
      <c r="K278" s="3" t="s">
        <v>14</v>
      </c>
    </row>
    <row r="279" spans="1:11" x14ac:dyDescent="0.2">
      <c r="A279" s="8">
        <v>44537</v>
      </c>
      <c r="B279" s="10">
        <f>VLOOKUP(MONTH(A279),[1]Month!A:B,2,FALSE)</f>
        <v>44531</v>
      </c>
      <c r="C279" s="9">
        <f t="shared" si="5"/>
        <v>12</v>
      </c>
      <c r="D279" s="3">
        <f>YEAR(Table3[[#This Row],[Date]])</f>
        <v>2021</v>
      </c>
      <c r="E279" s="3" t="s">
        <v>54</v>
      </c>
      <c r="G279" s="3" t="s">
        <v>40</v>
      </c>
      <c r="H279" s="3" t="s">
        <v>13</v>
      </c>
      <c r="I279" s="7">
        <v>2.5509259259259259E-2</v>
      </c>
      <c r="J279" s="3" t="str">
        <f>Table3[[#This Row],[Cat]]&amp;" "&amp;Table3[[#This Row],[Distance]]</f>
        <v>Ladies 5K</v>
      </c>
      <c r="K279" s="3" t="s">
        <v>14</v>
      </c>
    </row>
    <row r="280" spans="1:11" x14ac:dyDescent="0.2">
      <c r="A280" s="8">
        <v>44537</v>
      </c>
      <c r="B280" s="10">
        <f>VLOOKUP(MONTH(A280),[1]Month!A:B,2,FALSE)</f>
        <v>44531</v>
      </c>
      <c r="C280" s="9">
        <f t="shared" si="5"/>
        <v>12</v>
      </c>
      <c r="D280" s="3">
        <f>YEAR(Table3[[#This Row],[Date]])</f>
        <v>2021</v>
      </c>
      <c r="E280" s="3" t="s">
        <v>20</v>
      </c>
      <c r="G280" s="3" t="s">
        <v>40</v>
      </c>
      <c r="H280" s="3" t="s">
        <v>13</v>
      </c>
      <c r="I280" s="7">
        <v>2.2013888888888888E-2</v>
      </c>
      <c r="J280" s="3" t="str">
        <f>Table3[[#This Row],[Cat]]&amp;" "&amp;Table3[[#This Row],[Distance]]</f>
        <v>Ladies 5K</v>
      </c>
      <c r="K280" s="3" t="s">
        <v>14</v>
      </c>
    </row>
    <row r="281" spans="1:11" x14ac:dyDescent="0.2">
      <c r="A281" s="8">
        <v>44537</v>
      </c>
      <c r="B281" s="10">
        <f>VLOOKUP(MONTH(A281),[1]Month!A:B,2,FALSE)</f>
        <v>44531</v>
      </c>
      <c r="C281" s="9">
        <f t="shared" si="5"/>
        <v>12</v>
      </c>
      <c r="D281" s="3">
        <f>YEAR(Table3[[#This Row],[Date]])</f>
        <v>2021</v>
      </c>
      <c r="E281" s="3" t="s">
        <v>81</v>
      </c>
      <c r="G281" s="3" t="s">
        <v>91</v>
      </c>
      <c r="H281" s="3" t="s">
        <v>13</v>
      </c>
      <c r="I281" s="7">
        <v>3.3333333333333333E-2</v>
      </c>
      <c r="J281" s="3" t="str">
        <f>Table3[[#This Row],[Cat]]&amp;" "&amp;Table3[[#This Row],[Distance]]</f>
        <v>Ladies 10k</v>
      </c>
      <c r="K281" s="3" t="s">
        <v>14</v>
      </c>
    </row>
    <row r="282" spans="1:11" x14ac:dyDescent="0.2">
      <c r="A282" s="8">
        <v>44536</v>
      </c>
      <c r="B282" s="10">
        <f>VLOOKUP(MONTH(A282),[1]Month!A:B,2,FALSE)</f>
        <v>44531</v>
      </c>
      <c r="C282" s="9">
        <f t="shared" si="5"/>
        <v>12</v>
      </c>
      <c r="D282" s="3">
        <f>YEAR(Table3[[#This Row],[Date]])</f>
        <v>2021</v>
      </c>
      <c r="E282" s="3" t="s">
        <v>34</v>
      </c>
      <c r="G282" s="3" t="s">
        <v>67</v>
      </c>
      <c r="H282" s="3" t="s">
        <v>23</v>
      </c>
      <c r="I282" s="7">
        <v>2.0104166666666666E-2</v>
      </c>
      <c r="J282" s="3" t="str">
        <f>Table3[[#This Row],[Cat]]&amp;" "&amp;Table3[[#This Row],[Distance]]</f>
        <v>Men 5k</v>
      </c>
      <c r="K282" s="3" t="s">
        <v>14</v>
      </c>
    </row>
    <row r="283" spans="1:11" x14ac:dyDescent="0.2">
      <c r="A283" s="8">
        <v>44542</v>
      </c>
      <c r="B283" s="10">
        <f>VLOOKUP(MONTH(A283),[1]Month!A:B,2,FALSE)</f>
        <v>44531</v>
      </c>
      <c r="C283" s="9">
        <f t="shared" si="5"/>
        <v>12</v>
      </c>
      <c r="D283" s="3">
        <f>YEAR(Table3[[#This Row],[Date]])</f>
        <v>2021</v>
      </c>
      <c r="E283" s="3" t="s">
        <v>34</v>
      </c>
      <c r="G283" s="3" t="s">
        <v>91</v>
      </c>
      <c r="H283" s="3" t="s">
        <v>23</v>
      </c>
      <c r="I283" s="7">
        <v>4.1157407407407406E-2</v>
      </c>
      <c r="J283" s="3" t="str">
        <f>Table3[[#This Row],[Cat]]&amp;" "&amp;Table3[[#This Row],[Distance]]</f>
        <v>Men 10k</v>
      </c>
      <c r="K283" s="3" t="s">
        <v>75</v>
      </c>
    </row>
    <row r="284" spans="1:11" x14ac:dyDescent="0.2">
      <c r="A284" s="8">
        <v>44542</v>
      </c>
      <c r="B284" s="10">
        <f>VLOOKUP(MONTH(A284),[1]Month!A:B,2,FALSE)</f>
        <v>44531</v>
      </c>
      <c r="C284" s="9">
        <f t="shared" si="5"/>
        <v>12</v>
      </c>
      <c r="D284" s="3">
        <f>YEAR(Table3[[#This Row],[Date]])</f>
        <v>2021</v>
      </c>
      <c r="E284" s="3" t="s">
        <v>21</v>
      </c>
      <c r="G284" s="3" t="s">
        <v>12</v>
      </c>
      <c r="H284" s="3" t="s">
        <v>13</v>
      </c>
      <c r="I284" s="7">
        <v>4.5775462962962969E-2</v>
      </c>
      <c r="J284" s="3" t="str">
        <f>Table3[[#This Row],[Cat]]&amp;" "&amp;Table3[[#This Row],[Distance]]</f>
        <v>Ladies 10K</v>
      </c>
      <c r="K284" s="3" t="s">
        <v>75</v>
      </c>
    </row>
    <row r="285" spans="1:11" x14ac:dyDescent="0.2">
      <c r="A285" s="8">
        <v>44542</v>
      </c>
      <c r="B285" s="10">
        <f>VLOOKUP(MONTH(A285),[1]Month!A:B,2,FALSE)</f>
        <v>44531</v>
      </c>
      <c r="C285" s="9">
        <f t="shared" si="5"/>
        <v>12</v>
      </c>
      <c r="D285" s="3">
        <f>YEAR(Table3[[#This Row],[Date]])</f>
        <v>2021</v>
      </c>
      <c r="E285" s="3" t="s">
        <v>29</v>
      </c>
      <c r="G285" s="3" t="s">
        <v>40</v>
      </c>
      <c r="H285" s="3" t="s">
        <v>23</v>
      </c>
      <c r="I285" s="7">
        <v>2.3182870370370371E-2</v>
      </c>
      <c r="J285" s="3" t="str">
        <f>Table3[[#This Row],[Cat]]&amp;" "&amp;Table3[[#This Row],[Distance]]</f>
        <v>Men 5K</v>
      </c>
      <c r="K285" s="3" t="s">
        <v>75</v>
      </c>
    </row>
    <row r="286" spans="1:11" x14ac:dyDescent="0.2">
      <c r="A286" s="8">
        <v>44542</v>
      </c>
      <c r="B286" s="10">
        <f>VLOOKUP(MONTH(A286),[1]Month!A:B,2,FALSE)</f>
        <v>44531</v>
      </c>
      <c r="C286" s="9">
        <f t="shared" si="5"/>
        <v>12</v>
      </c>
      <c r="D286" s="3">
        <f>YEAR(Table3[[#This Row],[Date]])</f>
        <v>2021</v>
      </c>
      <c r="E286" s="3" t="s">
        <v>73</v>
      </c>
      <c r="G286" s="3" t="s">
        <v>40</v>
      </c>
      <c r="H286" s="3" t="s">
        <v>13</v>
      </c>
      <c r="I286" s="7">
        <v>2.7615740740740743E-2</v>
      </c>
      <c r="J286" s="3" t="str">
        <f>Table3[[#This Row],[Cat]]&amp;" "&amp;Table3[[#This Row],[Distance]]</f>
        <v>Ladies 5K</v>
      </c>
      <c r="K286" s="3" t="s">
        <v>75</v>
      </c>
    </row>
    <row r="287" spans="1:11" x14ac:dyDescent="0.2">
      <c r="A287" s="8">
        <v>44537</v>
      </c>
      <c r="B287" s="10">
        <f>VLOOKUP(MONTH(A287),[1]Month!A:B,2,FALSE)</f>
        <v>44531</v>
      </c>
      <c r="C287" s="9">
        <f t="shared" si="5"/>
        <v>12</v>
      </c>
      <c r="D287" s="3">
        <f>YEAR(Table3[[#This Row],[Date]])</f>
        <v>2021</v>
      </c>
      <c r="E287" s="3" t="s">
        <v>77</v>
      </c>
      <c r="G287" s="3" t="s">
        <v>40</v>
      </c>
      <c r="H287" s="3" t="s">
        <v>23</v>
      </c>
      <c r="I287" s="7">
        <v>1.3136574074074077E-2</v>
      </c>
      <c r="J287" s="3" t="str">
        <f>Table3[[#This Row],[Cat]]&amp;" "&amp;Table3[[#This Row],[Distance]]</f>
        <v>Men 5K</v>
      </c>
      <c r="K287" s="3" t="s">
        <v>14</v>
      </c>
    </row>
    <row r="288" spans="1:11" x14ac:dyDescent="0.2">
      <c r="A288" s="8">
        <v>44534</v>
      </c>
      <c r="B288" s="10">
        <f>VLOOKUP(MONTH(A288),[1]Month!A:B,2,FALSE)</f>
        <v>44531</v>
      </c>
      <c r="C288" s="9">
        <f t="shared" si="5"/>
        <v>12</v>
      </c>
      <c r="D288" s="3">
        <f>YEAR(Table3[[#This Row],[Date]])</f>
        <v>2021</v>
      </c>
      <c r="E288" s="3" t="s">
        <v>52</v>
      </c>
      <c r="G288" s="3" t="s">
        <v>40</v>
      </c>
      <c r="H288" s="3" t="s">
        <v>13</v>
      </c>
      <c r="I288" s="7">
        <v>2.2928240740740739E-2</v>
      </c>
      <c r="J288" s="3" t="str">
        <f>Table3[[#This Row],[Cat]]&amp;" "&amp;Table3[[#This Row],[Distance]]</f>
        <v>Ladies 5K</v>
      </c>
      <c r="K288" s="3" t="s">
        <v>14</v>
      </c>
    </row>
    <row r="289" spans="1:11" x14ac:dyDescent="0.2">
      <c r="A289" s="8">
        <v>44563</v>
      </c>
      <c r="B289" s="10">
        <f>VLOOKUP(MONTH(A289),[1]Month!A:B,2,FALSE)</f>
        <v>44197</v>
      </c>
      <c r="C289" s="9">
        <f t="shared" si="5"/>
        <v>1</v>
      </c>
      <c r="D289" s="3">
        <f>YEAR(Table3[[#This Row],[Date]])</f>
        <v>2022</v>
      </c>
      <c r="E289" s="3" t="s">
        <v>34</v>
      </c>
      <c r="G289" s="3" t="s">
        <v>12</v>
      </c>
      <c r="H289" s="3" t="s">
        <v>23</v>
      </c>
      <c r="I289" s="7">
        <v>4.1319444444444443E-2</v>
      </c>
      <c r="J289" s="3" t="str">
        <f>Table3[[#This Row],[Cat]]&amp;" "&amp;Table3[[#This Row],[Distance]]</f>
        <v>Men 10K</v>
      </c>
      <c r="K289" s="3" t="s">
        <v>14</v>
      </c>
    </row>
    <row r="290" spans="1:11" x14ac:dyDescent="0.2">
      <c r="A290" s="8">
        <v>44568</v>
      </c>
      <c r="B290" s="10">
        <f>VLOOKUP(MONTH(A290),[1]Month!A:B,2,FALSE)</f>
        <v>44197</v>
      </c>
      <c r="C290" s="9">
        <f t="shared" si="5"/>
        <v>1</v>
      </c>
      <c r="D290" s="3">
        <f>YEAR(Table3[[#This Row],[Date]])</f>
        <v>2022</v>
      </c>
      <c r="E290" s="3" t="s">
        <v>81</v>
      </c>
      <c r="G290" s="3" t="s">
        <v>40</v>
      </c>
      <c r="H290" s="3" t="s">
        <v>13</v>
      </c>
      <c r="I290" s="7">
        <v>1.5856481481481482E-2</v>
      </c>
      <c r="J290" s="3" t="str">
        <f>Table3[[#This Row],[Cat]]&amp;" "&amp;Table3[[#This Row],[Distance]]</f>
        <v>Ladies 5K</v>
      </c>
      <c r="K290" s="3" t="s">
        <v>14</v>
      </c>
    </row>
    <row r="291" spans="1:11" x14ac:dyDescent="0.2">
      <c r="A291" s="8">
        <v>44566</v>
      </c>
      <c r="B291" s="10">
        <f>VLOOKUP(MONTH(A291),[1]Month!A:B,2,FALSE)</f>
        <v>44197</v>
      </c>
      <c r="C291" s="9">
        <f t="shared" si="5"/>
        <v>1</v>
      </c>
      <c r="D291" s="3">
        <f>YEAR(Table3[[#This Row],[Date]])</f>
        <v>2022</v>
      </c>
      <c r="E291" s="3" t="s">
        <v>20</v>
      </c>
      <c r="G291" s="3" t="s">
        <v>12</v>
      </c>
      <c r="H291" s="3" t="s">
        <v>13</v>
      </c>
      <c r="I291" s="7">
        <v>4.5289351851851851E-2</v>
      </c>
      <c r="J291" s="3" t="str">
        <f>Table3[[#This Row],[Cat]]&amp;" "&amp;Table3[[#This Row],[Distance]]</f>
        <v>Ladies 10K</v>
      </c>
      <c r="K291" s="3" t="s">
        <v>14</v>
      </c>
    </row>
    <row r="292" spans="1:11" x14ac:dyDescent="0.2">
      <c r="A292" s="8">
        <v>44570</v>
      </c>
      <c r="B292" s="10">
        <f>VLOOKUP(MONTH(A292),[1]Month!A:B,2,FALSE)</f>
        <v>44197</v>
      </c>
      <c r="C292" s="9">
        <f t="shared" si="5"/>
        <v>1</v>
      </c>
      <c r="D292" s="3">
        <f>YEAR(Table3[[#This Row],[Date]])</f>
        <v>2022</v>
      </c>
      <c r="E292" s="3" t="s">
        <v>56</v>
      </c>
      <c r="G292" s="3" t="s">
        <v>12</v>
      </c>
      <c r="H292" s="3" t="s">
        <v>13</v>
      </c>
      <c r="I292" s="7">
        <v>5.1550925925925924E-2</v>
      </c>
      <c r="J292" s="3" t="str">
        <f>Table3[[#This Row],[Cat]]&amp;" "&amp;Table3[[#This Row],[Distance]]</f>
        <v>Ladies 10K</v>
      </c>
      <c r="K292" s="3" t="s">
        <v>75</v>
      </c>
    </row>
    <row r="293" spans="1:11" x14ac:dyDescent="0.2">
      <c r="A293" s="8">
        <v>44570</v>
      </c>
      <c r="B293" s="10">
        <f>VLOOKUP(MONTH(A293),[1]Month!A:B,2,FALSE)</f>
        <v>44197</v>
      </c>
      <c r="C293" s="9">
        <f t="shared" si="5"/>
        <v>1</v>
      </c>
      <c r="D293" s="3">
        <f>YEAR(Table3[[#This Row],[Date]])</f>
        <v>2022</v>
      </c>
      <c r="E293" s="3" t="s">
        <v>92</v>
      </c>
      <c r="G293" s="3" t="s">
        <v>12</v>
      </c>
      <c r="H293" s="3" t="s">
        <v>13</v>
      </c>
      <c r="I293" s="7">
        <v>5.1550925925925924E-2</v>
      </c>
      <c r="J293" s="3" t="str">
        <f>Table3[[#This Row],[Cat]]&amp;" "&amp;Table3[[#This Row],[Distance]]</f>
        <v>Ladies 10K</v>
      </c>
      <c r="K293" s="3" t="s">
        <v>75</v>
      </c>
    </row>
    <row r="294" spans="1:11" x14ac:dyDescent="0.2">
      <c r="A294" s="8">
        <v>44570</v>
      </c>
      <c r="B294" s="10">
        <f>VLOOKUP(MONTH(A294),[1]Month!A:B,2,FALSE)</f>
        <v>44197</v>
      </c>
      <c r="C294" s="9">
        <f t="shared" si="5"/>
        <v>1</v>
      </c>
      <c r="D294" s="3">
        <f>YEAR(Table3[[#This Row],[Date]])</f>
        <v>2022</v>
      </c>
      <c r="E294" s="3" t="s">
        <v>52</v>
      </c>
      <c r="G294" s="3" t="s">
        <v>12</v>
      </c>
      <c r="H294" s="3" t="s">
        <v>13</v>
      </c>
      <c r="I294" s="7">
        <v>5.0937499999999997E-2</v>
      </c>
      <c r="J294" s="3" t="str">
        <f>Table3[[#This Row],[Cat]]&amp;" "&amp;Table3[[#This Row],[Distance]]</f>
        <v>Ladies 10K</v>
      </c>
      <c r="K294" s="3" t="s">
        <v>75</v>
      </c>
    </row>
    <row r="295" spans="1:11" x14ac:dyDescent="0.2">
      <c r="A295" s="8">
        <v>44570</v>
      </c>
      <c r="B295" s="10">
        <f>VLOOKUP(MONTH(A295),[1]Month!A:B,2,FALSE)</f>
        <v>44197</v>
      </c>
      <c r="C295" s="9">
        <f t="shared" si="5"/>
        <v>1</v>
      </c>
      <c r="D295" s="3">
        <f>YEAR(Table3[[#This Row],[Date]])</f>
        <v>2022</v>
      </c>
      <c r="E295" s="3" t="s">
        <v>21</v>
      </c>
      <c r="G295" s="3" t="s">
        <v>12</v>
      </c>
      <c r="H295" s="3" t="s">
        <v>13</v>
      </c>
      <c r="I295" s="7">
        <v>5.0937499999999997E-2</v>
      </c>
      <c r="J295" s="3" t="str">
        <f>Table3[[#This Row],[Cat]]&amp;" "&amp;Table3[[#This Row],[Distance]]</f>
        <v>Ladies 10K</v>
      </c>
      <c r="K295" s="3" t="s">
        <v>75</v>
      </c>
    </row>
    <row r="296" spans="1:11" x14ac:dyDescent="0.2">
      <c r="A296" s="8">
        <v>44570</v>
      </c>
      <c r="B296" s="10">
        <f>VLOOKUP(MONTH(A296),[1]Month!A:B,2,FALSE)</f>
        <v>44197</v>
      </c>
      <c r="C296" s="9">
        <f t="shared" si="5"/>
        <v>1</v>
      </c>
      <c r="D296" s="3">
        <f>YEAR(Table3[[#This Row],[Date]])</f>
        <v>2022</v>
      </c>
      <c r="E296" s="3" t="s">
        <v>87</v>
      </c>
      <c r="G296" s="3" t="s">
        <v>12</v>
      </c>
      <c r="H296" s="3" t="s">
        <v>23</v>
      </c>
      <c r="I296" s="7">
        <v>3.9456018518518522E-2</v>
      </c>
      <c r="J296" s="3" t="str">
        <f>Table3[[#This Row],[Cat]]&amp;" "&amp;Table3[[#This Row],[Distance]]</f>
        <v>Men 10K</v>
      </c>
      <c r="K296" s="3" t="s">
        <v>75</v>
      </c>
    </row>
    <row r="297" spans="1:11" x14ac:dyDescent="0.2">
      <c r="A297" s="8">
        <v>44570</v>
      </c>
      <c r="B297" s="10">
        <f>VLOOKUP(MONTH(A297),[1]Month!A:B,2,FALSE)</f>
        <v>44197</v>
      </c>
      <c r="C297" s="9">
        <f t="shared" si="5"/>
        <v>1</v>
      </c>
      <c r="D297" s="3">
        <f>YEAR(Table3[[#This Row],[Date]])</f>
        <v>2022</v>
      </c>
      <c r="E297" s="3" t="s">
        <v>11</v>
      </c>
      <c r="G297" s="3" t="s">
        <v>12</v>
      </c>
      <c r="H297" s="3" t="s">
        <v>13</v>
      </c>
      <c r="I297" s="7">
        <v>3.5532407407407408E-2</v>
      </c>
      <c r="J297" s="3" t="str">
        <f>Table3[[#This Row],[Cat]]&amp;" "&amp;Table3[[#This Row],[Distance]]</f>
        <v>Ladies 10K</v>
      </c>
      <c r="K297" s="3" t="s">
        <v>75</v>
      </c>
    </row>
    <row r="298" spans="1:11" x14ac:dyDescent="0.2">
      <c r="A298" s="8">
        <v>44570</v>
      </c>
      <c r="B298" s="10">
        <f>VLOOKUP(MONTH(A298),[1]Month!A:B,2,FALSE)</f>
        <v>44197</v>
      </c>
      <c r="C298" s="9">
        <f t="shared" si="5"/>
        <v>1</v>
      </c>
      <c r="D298" s="3">
        <f>YEAR(Table3[[#This Row],[Date]])</f>
        <v>2022</v>
      </c>
      <c r="E298" s="3" t="s">
        <v>81</v>
      </c>
      <c r="G298" s="3" t="s">
        <v>12</v>
      </c>
      <c r="H298" s="3" t="s">
        <v>13</v>
      </c>
      <c r="I298" s="7">
        <v>3.4409722222222223E-2</v>
      </c>
      <c r="J298" s="3" t="str">
        <f>Table3[[#This Row],[Cat]]&amp;" "&amp;Table3[[#This Row],[Distance]]</f>
        <v>Ladies 10K</v>
      </c>
      <c r="K298" s="3" t="s">
        <v>75</v>
      </c>
    </row>
    <row r="299" spans="1:11" x14ac:dyDescent="0.2">
      <c r="A299" s="8">
        <v>44570</v>
      </c>
      <c r="B299" s="10">
        <f>VLOOKUP(MONTH(A299),[1]Month!A:B,2,FALSE)</f>
        <v>44197</v>
      </c>
      <c r="C299" s="9">
        <f t="shared" si="5"/>
        <v>1</v>
      </c>
      <c r="D299" s="3">
        <f>YEAR(Table3[[#This Row],[Date]])</f>
        <v>2022</v>
      </c>
      <c r="E299" s="3" t="s">
        <v>64</v>
      </c>
      <c r="G299" s="3" t="s">
        <v>12</v>
      </c>
      <c r="H299" s="3" t="s">
        <v>23</v>
      </c>
      <c r="I299" s="7">
        <v>3.019675925925926E-2</v>
      </c>
      <c r="J299" s="3" t="str">
        <f>Table3[[#This Row],[Cat]]&amp;" "&amp;Table3[[#This Row],[Distance]]</f>
        <v>Men 10K</v>
      </c>
      <c r="K299" s="3" t="s">
        <v>75</v>
      </c>
    </row>
    <row r="300" spans="1:11" x14ac:dyDescent="0.2">
      <c r="A300" s="8">
        <v>44570</v>
      </c>
      <c r="B300" s="10">
        <f>VLOOKUP(MONTH(A300),[1]Month!A:B,2,FALSE)</f>
        <v>44197</v>
      </c>
      <c r="C300" s="9">
        <f t="shared" si="5"/>
        <v>1</v>
      </c>
      <c r="D300" s="3">
        <f>YEAR(Table3[[#This Row],[Date]])</f>
        <v>2022</v>
      </c>
      <c r="E300" s="3" t="s">
        <v>73</v>
      </c>
      <c r="G300" s="3" t="s">
        <v>40</v>
      </c>
      <c r="H300" s="3" t="s">
        <v>13</v>
      </c>
      <c r="I300" s="7">
        <v>2.5972222222222219E-2</v>
      </c>
      <c r="J300" s="3" t="str">
        <f>Table3[[#This Row],[Cat]]&amp;" "&amp;Table3[[#This Row],[Distance]]</f>
        <v>Ladies 5K</v>
      </c>
      <c r="K300" s="3" t="s">
        <v>75</v>
      </c>
    </row>
    <row r="301" spans="1:11" x14ac:dyDescent="0.2">
      <c r="A301" s="8">
        <v>44570</v>
      </c>
      <c r="B301" s="10">
        <f>VLOOKUP(MONTH(A301),[1]Month!A:B,2,FALSE)</f>
        <v>44197</v>
      </c>
      <c r="C301" s="9">
        <f t="shared" si="5"/>
        <v>1</v>
      </c>
      <c r="D301" s="3">
        <f>YEAR(Table3[[#This Row],[Date]])</f>
        <v>2022</v>
      </c>
      <c r="E301" s="3" t="s">
        <v>93</v>
      </c>
      <c r="G301" s="3" t="s">
        <v>40</v>
      </c>
      <c r="H301" s="3" t="s">
        <v>23</v>
      </c>
      <c r="I301" s="7">
        <v>2.5358796296296296E-2</v>
      </c>
      <c r="J301" s="3" t="str">
        <f>Table3[[#This Row],[Cat]]&amp;" "&amp;Table3[[#This Row],[Distance]]</f>
        <v>Men 5K</v>
      </c>
      <c r="K301" s="3" t="s">
        <v>75</v>
      </c>
    </row>
    <row r="302" spans="1:11" x14ac:dyDescent="0.2">
      <c r="A302" s="8">
        <v>44570</v>
      </c>
      <c r="B302" s="10">
        <f>VLOOKUP(MONTH(A302),[1]Month!A:B,2,FALSE)</f>
        <v>44197</v>
      </c>
      <c r="C302" s="9">
        <f t="shared" si="5"/>
        <v>1</v>
      </c>
      <c r="D302" s="3">
        <f>YEAR(Table3[[#This Row],[Date]])</f>
        <v>2022</v>
      </c>
      <c r="E302" s="3" t="s">
        <v>94</v>
      </c>
      <c r="G302" s="3" t="s">
        <v>40</v>
      </c>
      <c r="H302" s="3" t="s">
        <v>13</v>
      </c>
      <c r="I302" s="7">
        <v>2.5243055555555557E-2</v>
      </c>
      <c r="J302" s="3" t="str">
        <f>Table3[[#This Row],[Cat]]&amp;" "&amp;Table3[[#This Row],[Distance]]</f>
        <v>Ladies 5K</v>
      </c>
      <c r="K302" s="3" t="s">
        <v>75</v>
      </c>
    </row>
    <row r="303" spans="1:11" x14ac:dyDescent="0.2">
      <c r="A303" s="8">
        <v>44570</v>
      </c>
      <c r="B303" s="10">
        <f>VLOOKUP(MONTH(A303),[1]Month!A:B,2,FALSE)</f>
        <v>44197</v>
      </c>
      <c r="C303" s="9">
        <f t="shared" si="5"/>
        <v>1</v>
      </c>
      <c r="D303" s="3">
        <f>YEAR(Table3[[#This Row],[Date]])</f>
        <v>2022</v>
      </c>
      <c r="E303" s="3" t="s">
        <v>62</v>
      </c>
      <c r="G303" s="3" t="s">
        <v>40</v>
      </c>
      <c r="H303" s="3" t="s">
        <v>13</v>
      </c>
      <c r="I303" s="7">
        <v>2.1574074074074075E-2</v>
      </c>
      <c r="J303" s="3" t="str">
        <f>Table3[[#This Row],[Cat]]&amp;" "&amp;Table3[[#This Row],[Distance]]</f>
        <v>Ladies 5K</v>
      </c>
      <c r="K303" s="3" t="s">
        <v>75</v>
      </c>
    </row>
    <row r="304" spans="1:11" x14ac:dyDescent="0.2">
      <c r="A304" s="8">
        <v>44570</v>
      </c>
      <c r="B304" s="10">
        <f>VLOOKUP(MONTH(A304),[1]Month!A:B,2,FALSE)</f>
        <v>44197</v>
      </c>
      <c r="C304" s="9">
        <f t="shared" si="5"/>
        <v>1</v>
      </c>
      <c r="D304" s="3">
        <f>YEAR(Table3[[#This Row],[Date]])</f>
        <v>2022</v>
      </c>
      <c r="E304" s="3" t="s">
        <v>34</v>
      </c>
      <c r="G304" s="3" t="s">
        <v>40</v>
      </c>
      <c r="H304" s="3" t="s">
        <v>23</v>
      </c>
      <c r="I304" s="7">
        <v>2.1574074074074075E-2</v>
      </c>
      <c r="J304" s="3" t="str">
        <f>Table3[[#This Row],[Cat]]&amp;" "&amp;Table3[[#This Row],[Distance]]</f>
        <v>Men 5K</v>
      </c>
      <c r="K304" s="3" t="s">
        <v>75</v>
      </c>
    </row>
    <row r="305" spans="1:11" x14ac:dyDescent="0.2">
      <c r="A305" s="8">
        <v>44563</v>
      </c>
      <c r="B305" s="10">
        <f>VLOOKUP(MONTH(A305),[1]Month!A:B,2,FALSE)</f>
        <v>44197</v>
      </c>
      <c r="C305" s="9">
        <f t="shared" si="5"/>
        <v>1</v>
      </c>
      <c r="D305" s="3">
        <f>YEAR(Table3[[#This Row],[Date]])</f>
        <v>2022</v>
      </c>
      <c r="E305" s="3" t="s">
        <v>77</v>
      </c>
      <c r="G305" s="3" t="s">
        <v>40</v>
      </c>
      <c r="H305" s="3" t="s">
        <v>23</v>
      </c>
      <c r="I305" s="7">
        <v>1.4270833333333335E-2</v>
      </c>
      <c r="J305" s="3" t="str">
        <f>Table3[[#This Row],[Cat]]&amp;" "&amp;Table3[[#This Row],[Distance]]</f>
        <v>Men 5K</v>
      </c>
      <c r="K305" s="3" t="s">
        <v>14</v>
      </c>
    </row>
    <row r="306" spans="1:11" x14ac:dyDescent="0.2">
      <c r="A306" s="8">
        <v>44597</v>
      </c>
      <c r="B306" s="10">
        <f>VLOOKUP(MONTH(A306),[1]Month!A:B,2,FALSE)</f>
        <v>44228</v>
      </c>
      <c r="C306" s="9">
        <f t="shared" si="5"/>
        <v>2</v>
      </c>
      <c r="D306" s="3">
        <f>YEAR(Table3[[#This Row],[Date]])</f>
        <v>2022</v>
      </c>
      <c r="E306" s="3" t="s">
        <v>92</v>
      </c>
      <c r="G306" s="3" t="s">
        <v>12</v>
      </c>
      <c r="H306" s="3" t="s">
        <v>13</v>
      </c>
      <c r="I306" s="7">
        <v>4.5833333333333393E-2</v>
      </c>
      <c r="J306" s="3" t="str">
        <f>Table3[[#This Row],[Cat]]&amp;" "&amp;Table3[[#This Row],[Distance]]</f>
        <v>Ladies 10K</v>
      </c>
      <c r="K306" s="3" t="s">
        <v>75</v>
      </c>
    </row>
    <row r="307" spans="1:11" x14ac:dyDescent="0.2">
      <c r="A307" s="8">
        <v>44597</v>
      </c>
      <c r="B307" s="10">
        <f>VLOOKUP(MONTH(A307),[1]Month!A:B,2,FALSE)</f>
        <v>44228</v>
      </c>
      <c r="C307" s="9">
        <f t="shared" si="5"/>
        <v>2</v>
      </c>
      <c r="D307" s="3">
        <f>YEAR(Table3[[#This Row],[Date]])</f>
        <v>2022</v>
      </c>
      <c r="E307" s="3" t="s">
        <v>29</v>
      </c>
      <c r="G307" s="3" t="s">
        <v>12</v>
      </c>
      <c r="H307" s="3" t="s">
        <v>23</v>
      </c>
      <c r="I307" s="7">
        <v>3.8194444444444475E-2</v>
      </c>
      <c r="J307" s="3" t="str">
        <f>Table3[[#This Row],[Cat]]&amp;" "&amp;Table3[[#This Row],[Distance]]</f>
        <v>Men 10K</v>
      </c>
      <c r="K307" s="3" t="s">
        <v>75</v>
      </c>
    </row>
    <row r="308" spans="1:11" x14ac:dyDescent="0.2">
      <c r="A308" s="8">
        <v>44597</v>
      </c>
      <c r="B308" s="10">
        <f>VLOOKUP(MONTH(A308),[1]Month!A:B,2,FALSE)</f>
        <v>44228</v>
      </c>
      <c r="C308" s="9">
        <f t="shared" si="5"/>
        <v>2</v>
      </c>
      <c r="D308" s="3">
        <f>YEAR(Table3[[#This Row],[Date]])</f>
        <v>2022</v>
      </c>
      <c r="E308" s="3" t="s">
        <v>95</v>
      </c>
      <c r="G308" s="3" t="s">
        <v>12</v>
      </c>
      <c r="H308" s="3" t="s">
        <v>13</v>
      </c>
      <c r="I308" s="7">
        <v>4.7222222222222276E-2</v>
      </c>
      <c r="J308" s="3" t="str">
        <f>Table3[[#This Row],[Cat]]&amp;" "&amp;Table3[[#This Row],[Distance]]</f>
        <v>Ladies 10K</v>
      </c>
      <c r="K308" s="3" t="s">
        <v>75</v>
      </c>
    </row>
    <row r="309" spans="1:11" x14ac:dyDescent="0.2">
      <c r="A309" s="8">
        <v>44597</v>
      </c>
      <c r="B309" s="10">
        <f>VLOOKUP(MONTH(A309),[1]Month!A:B,2,FALSE)</f>
        <v>44228</v>
      </c>
      <c r="C309" s="9">
        <f t="shared" si="5"/>
        <v>2</v>
      </c>
      <c r="D309" s="3">
        <f>YEAR(Table3[[#This Row],[Date]])</f>
        <v>2022</v>
      </c>
      <c r="E309" s="3" t="s">
        <v>96</v>
      </c>
      <c r="G309" s="3" t="s">
        <v>12</v>
      </c>
      <c r="H309" s="3" t="s">
        <v>23</v>
      </c>
      <c r="I309" s="7">
        <v>3.3333333333333381E-2</v>
      </c>
      <c r="J309" s="3" t="str">
        <f>Table3[[#This Row],[Cat]]&amp;" "&amp;Table3[[#This Row],[Distance]]</f>
        <v>Men 10K</v>
      </c>
      <c r="K309" s="3" t="s">
        <v>75</v>
      </c>
    </row>
    <row r="310" spans="1:11" x14ac:dyDescent="0.2">
      <c r="A310" s="8">
        <v>44597</v>
      </c>
      <c r="B310" s="10">
        <f>VLOOKUP(MONTH(A310),[1]Month!A:B,2,FALSE)</f>
        <v>44228</v>
      </c>
      <c r="C310" s="9">
        <f t="shared" si="5"/>
        <v>2</v>
      </c>
      <c r="D310" s="3">
        <f>YEAR(Table3[[#This Row],[Date]])</f>
        <v>2022</v>
      </c>
      <c r="E310" s="3" t="s">
        <v>97</v>
      </c>
      <c r="G310" s="3" t="s">
        <v>12</v>
      </c>
      <c r="H310" s="3" t="s">
        <v>23</v>
      </c>
      <c r="I310" s="7">
        <v>2.7083333333333348E-2</v>
      </c>
      <c r="J310" s="3" t="str">
        <f>Table3[[#This Row],[Cat]]&amp;" "&amp;Table3[[#This Row],[Distance]]</f>
        <v>Men 10K</v>
      </c>
      <c r="K310" s="3" t="s">
        <v>75</v>
      </c>
    </row>
    <row r="311" spans="1:11" x14ac:dyDescent="0.2">
      <c r="A311" s="8">
        <v>44597</v>
      </c>
      <c r="B311" s="10">
        <f>VLOOKUP(MONTH(A311),[1]Month!A:B,2,FALSE)</f>
        <v>44228</v>
      </c>
      <c r="C311" s="9">
        <f t="shared" si="5"/>
        <v>2</v>
      </c>
      <c r="D311" s="3">
        <f>YEAR(Table3[[#This Row],[Date]])</f>
        <v>2022</v>
      </c>
      <c r="E311" s="3" t="s">
        <v>98</v>
      </c>
      <c r="G311" s="3" t="s">
        <v>12</v>
      </c>
      <c r="H311" s="3" t="s">
        <v>23</v>
      </c>
      <c r="I311" s="7">
        <v>4.1666666666666685E-2</v>
      </c>
      <c r="J311" s="3" t="str">
        <f>Table3[[#This Row],[Cat]]&amp;" "&amp;Table3[[#This Row],[Distance]]</f>
        <v>Men 10K</v>
      </c>
      <c r="K311" s="3" t="s">
        <v>75</v>
      </c>
    </row>
    <row r="312" spans="1:11" x14ac:dyDescent="0.2">
      <c r="A312" s="8">
        <v>44597</v>
      </c>
      <c r="B312" s="10">
        <f>VLOOKUP(MONTH(A312),[1]Month!A:B,2,FALSE)</f>
        <v>44228</v>
      </c>
      <c r="C312" s="9">
        <f t="shared" si="5"/>
        <v>2</v>
      </c>
      <c r="D312" s="3">
        <f>YEAR(Table3[[#This Row],[Date]])</f>
        <v>2022</v>
      </c>
      <c r="E312" s="3" t="s">
        <v>99</v>
      </c>
      <c r="G312" s="3" t="s">
        <v>12</v>
      </c>
      <c r="H312" s="3" t="s">
        <v>13</v>
      </c>
      <c r="I312" s="7">
        <v>3.2638888888888884E-2</v>
      </c>
      <c r="J312" s="3" t="str">
        <f>Table3[[#This Row],[Cat]]&amp;" "&amp;Table3[[#This Row],[Distance]]</f>
        <v>Ladies 10K</v>
      </c>
      <c r="K312" s="3" t="s">
        <v>75</v>
      </c>
    </row>
    <row r="313" spans="1:11" x14ac:dyDescent="0.2">
      <c r="A313" s="8">
        <v>44597</v>
      </c>
      <c r="B313" s="10">
        <f>VLOOKUP(MONTH(A313),[1]Month!A:B,2,FALSE)</f>
        <v>44228</v>
      </c>
      <c r="C313" s="9">
        <f t="shared" si="5"/>
        <v>2</v>
      </c>
      <c r="D313" s="3">
        <f>YEAR(Table3[[#This Row],[Date]])</f>
        <v>2022</v>
      </c>
      <c r="E313" s="3" t="s">
        <v>87</v>
      </c>
      <c r="G313" s="3" t="s">
        <v>12</v>
      </c>
      <c r="H313" s="3" t="s">
        <v>23</v>
      </c>
      <c r="I313" s="7">
        <v>3.7499999999999978E-2</v>
      </c>
      <c r="J313" s="3" t="str">
        <f>Table3[[#This Row],[Cat]]&amp;" "&amp;Table3[[#This Row],[Distance]]</f>
        <v>Men 10K</v>
      </c>
      <c r="K313" s="3" t="s">
        <v>75</v>
      </c>
    </row>
    <row r="314" spans="1:11" x14ac:dyDescent="0.2">
      <c r="A314" s="8">
        <v>44597</v>
      </c>
      <c r="B314" s="10">
        <f>VLOOKUP(MONTH(A314),[1]Month!A:B,2,FALSE)</f>
        <v>44228</v>
      </c>
      <c r="C314" s="9">
        <f t="shared" si="5"/>
        <v>2</v>
      </c>
      <c r="D314" s="3">
        <f>YEAR(Table3[[#This Row],[Date]])</f>
        <v>2022</v>
      </c>
      <c r="E314" s="3" t="s">
        <v>100</v>
      </c>
      <c r="G314" s="3" t="s">
        <v>12</v>
      </c>
      <c r="H314" s="3" t="s">
        <v>23</v>
      </c>
      <c r="I314" s="7">
        <v>3.7500000000000033E-2</v>
      </c>
      <c r="J314" s="3" t="str">
        <f>Table3[[#This Row],[Cat]]&amp;" "&amp;Table3[[#This Row],[Distance]]</f>
        <v>Men 10K</v>
      </c>
      <c r="K314" s="3" t="s">
        <v>75</v>
      </c>
    </row>
    <row r="315" spans="1:11" x14ac:dyDescent="0.2">
      <c r="A315" s="8">
        <v>44597</v>
      </c>
      <c r="B315" s="10">
        <f>VLOOKUP(MONTH(A315),[1]Month!A:B,2,FALSE)</f>
        <v>44228</v>
      </c>
      <c r="C315" s="9">
        <f t="shared" si="5"/>
        <v>2</v>
      </c>
      <c r="D315" s="3">
        <f>YEAR(Table3[[#This Row],[Date]])</f>
        <v>2022</v>
      </c>
      <c r="E315" s="3" t="s">
        <v>101</v>
      </c>
      <c r="G315" s="3" t="s">
        <v>12</v>
      </c>
      <c r="H315" s="3" t="s">
        <v>23</v>
      </c>
      <c r="I315" s="7">
        <v>3.7500000000000033E-2</v>
      </c>
      <c r="J315" s="3" t="str">
        <f>Table3[[#This Row],[Cat]]&amp;" "&amp;Table3[[#This Row],[Distance]]</f>
        <v>Men 10K</v>
      </c>
      <c r="K315" s="3" t="s">
        <v>75</v>
      </c>
    </row>
    <row r="316" spans="1:11" x14ac:dyDescent="0.2">
      <c r="A316" s="8">
        <v>44596</v>
      </c>
      <c r="B316" s="10">
        <f>VLOOKUP(MONTH(A316),[1]Month!A:B,2,FALSE)</f>
        <v>44228</v>
      </c>
      <c r="C316" s="9">
        <f t="shared" si="5"/>
        <v>2</v>
      </c>
      <c r="D316" s="3">
        <f>YEAR(Table3[[#This Row],[Date]])</f>
        <v>2022</v>
      </c>
      <c r="E316" s="3" t="s">
        <v>50</v>
      </c>
      <c r="G316" s="3" t="s">
        <v>40</v>
      </c>
      <c r="H316" s="3" t="s">
        <v>13</v>
      </c>
      <c r="I316" s="7">
        <v>2.1944444444444447E-2</v>
      </c>
      <c r="J316" s="3" t="str">
        <f>Table3[[#This Row],[Cat]]&amp;" "&amp;Table3[[#This Row],[Distance]]</f>
        <v>Ladies 5K</v>
      </c>
      <c r="K316" s="3" t="s">
        <v>14</v>
      </c>
    </row>
    <row r="317" spans="1:11" x14ac:dyDescent="0.2">
      <c r="A317" s="8">
        <v>44595</v>
      </c>
      <c r="B317" s="10">
        <f>VLOOKUP(MONTH(A317),[1]Month!A:B,2,FALSE)</f>
        <v>44228</v>
      </c>
      <c r="C317" s="9">
        <f t="shared" si="5"/>
        <v>2</v>
      </c>
      <c r="D317" s="3">
        <f>YEAR(Table3[[#This Row],[Date]])</f>
        <v>2022</v>
      </c>
      <c r="E317" s="3" t="s">
        <v>81</v>
      </c>
      <c r="G317" s="3" t="s">
        <v>40</v>
      </c>
      <c r="H317" s="3" t="s">
        <v>13</v>
      </c>
      <c r="I317" s="7">
        <v>1.6851851851851851E-2</v>
      </c>
      <c r="J317" s="3" t="str">
        <f>Table3[[#This Row],[Cat]]&amp;" "&amp;Table3[[#This Row],[Distance]]</f>
        <v>Ladies 5K</v>
      </c>
      <c r="K317" s="3" t="s">
        <v>14</v>
      </c>
    </row>
    <row r="318" spans="1:11" x14ac:dyDescent="0.2">
      <c r="A318" s="8">
        <v>44595</v>
      </c>
      <c r="B318" s="10">
        <f>VLOOKUP(MONTH(A318),[1]Month!A:B,2,FALSE)</f>
        <v>44228</v>
      </c>
      <c r="C318" s="9">
        <f t="shared" si="5"/>
        <v>2</v>
      </c>
      <c r="D318" s="3">
        <f>YEAR(Table3[[#This Row],[Date]])</f>
        <v>2022</v>
      </c>
      <c r="E318" s="3" t="s">
        <v>64</v>
      </c>
      <c r="G318" s="3" t="s">
        <v>12</v>
      </c>
      <c r="H318" s="3" t="s">
        <v>23</v>
      </c>
      <c r="I318" s="7">
        <v>3.1018518518518515E-2</v>
      </c>
      <c r="J318" s="3" t="str">
        <f>Table3[[#This Row],[Cat]]&amp;" "&amp;Table3[[#This Row],[Distance]]</f>
        <v>Men 10K</v>
      </c>
      <c r="K318" s="3" t="s">
        <v>14</v>
      </c>
    </row>
    <row r="319" spans="1:11" x14ac:dyDescent="0.2">
      <c r="A319" s="8">
        <v>44597</v>
      </c>
      <c r="B319" s="10">
        <f>VLOOKUP(MONTH(A319),[1]Month!A:B,2,FALSE)</f>
        <v>44228</v>
      </c>
      <c r="C319" s="9">
        <f t="shared" si="5"/>
        <v>2</v>
      </c>
      <c r="D319" s="3">
        <f>YEAR(Table3[[#This Row],[Date]])</f>
        <v>2022</v>
      </c>
      <c r="E319" s="3" t="s">
        <v>77</v>
      </c>
      <c r="G319" s="3" t="s">
        <v>40</v>
      </c>
      <c r="H319" s="3" t="s">
        <v>23</v>
      </c>
      <c r="I319" s="7">
        <v>1.3738425925925926E-2</v>
      </c>
      <c r="J319" s="3" t="str">
        <f>Table3[[#This Row],[Cat]]&amp;" "&amp;Table3[[#This Row],[Distance]]</f>
        <v>Men 5K</v>
      </c>
      <c r="K319" s="3" t="s">
        <v>14</v>
      </c>
    </row>
    <row r="320" spans="1:11" x14ac:dyDescent="0.2">
      <c r="A320" s="8">
        <v>44597</v>
      </c>
      <c r="B320" s="10">
        <f>VLOOKUP(MONTH(A320),[1]Month!A:B,2,FALSE)</f>
        <v>44228</v>
      </c>
      <c r="C320" s="9">
        <f t="shared" si="5"/>
        <v>2</v>
      </c>
      <c r="D320" s="3">
        <f>YEAR(Table3[[#This Row],[Date]])</f>
        <v>2022</v>
      </c>
      <c r="E320" s="3" t="s">
        <v>59</v>
      </c>
      <c r="G320" s="3" t="s">
        <v>40</v>
      </c>
      <c r="H320" s="3" t="s">
        <v>23</v>
      </c>
      <c r="I320" s="7">
        <v>1.9039351851851852E-2</v>
      </c>
      <c r="J320" s="3" t="str">
        <f>Table3[[#This Row],[Cat]]&amp;" "&amp;Table3[[#This Row],[Distance]]</f>
        <v>Men 5K</v>
      </c>
      <c r="K320" s="3" t="s">
        <v>14</v>
      </c>
    </row>
    <row r="321" spans="1:11" x14ac:dyDescent="0.2">
      <c r="A321" s="8">
        <v>44595</v>
      </c>
      <c r="B321" s="10">
        <f>VLOOKUP(MONTH(A321),[1]Month!A:B,2,FALSE)</f>
        <v>44228</v>
      </c>
      <c r="C321" s="9">
        <f t="shared" si="5"/>
        <v>2</v>
      </c>
      <c r="D321" s="3">
        <f>YEAR(Table3[[#This Row],[Date]])</f>
        <v>2022</v>
      </c>
      <c r="E321" s="3" t="s">
        <v>34</v>
      </c>
      <c r="G321" s="3" t="s">
        <v>40</v>
      </c>
      <c r="H321" s="3" t="s">
        <v>23</v>
      </c>
      <c r="I321" s="7">
        <v>1.9143518518518518E-2</v>
      </c>
      <c r="J321" s="3" t="str">
        <f>Table3[[#This Row],[Cat]]&amp;" "&amp;Table3[[#This Row],[Distance]]</f>
        <v>Men 5K</v>
      </c>
      <c r="K321" s="3" t="s">
        <v>14</v>
      </c>
    </row>
    <row r="322" spans="1:11" x14ac:dyDescent="0.2">
      <c r="A322" s="8">
        <v>44598</v>
      </c>
      <c r="B322" s="10">
        <f>VLOOKUP(MONTH(A322),[1]Month!A:B,2,FALSE)</f>
        <v>44228</v>
      </c>
      <c r="C322" s="9">
        <f t="shared" si="5"/>
        <v>2</v>
      </c>
      <c r="D322" s="3">
        <f>YEAR(Table3[[#This Row],[Date]])</f>
        <v>2022</v>
      </c>
      <c r="E322" s="3" t="s">
        <v>52</v>
      </c>
      <c r="G322" s="3" t="s">
        <v>12</v>
      </c>
      <c r="H322" s="3" t="s">
        <v>13</v>
      </c>
      <c r="I322" s="7">
        <v>4.7222222222222221E-2</v>
      </c>
      <c r="J322" s="3" t="str">
        <f>Table3[[#This Row],[Cat]]&amp;" "&amp;Table3[[#This Row],[Distance]]</f>
        <v>Ladies 10K</v>
      </c>
      <c r="K322" s="3" t="s">
        <v>14</v>
      </c>
    </row>
    <row r="323" spans="1:11" x14ac:dyDescent="0.2">
      <c r="A323" s="8">
        <v>44598</v>
      </c>
      <c r="B323" s="10">
        <f>VLOOKUP(MONTH(A323),[1]Month!A:B,2,FALSE)</f>
        <v>44228</v>
      </c>
      <c r="C323" s="9">
        <f>MONTH(A323)</f>
        <v>2</v>
      </c>
      <c r="D323" s="3">
        <f>YEAR(Table3[[#This Row],[Date]])</f>
        <v>2022</v>
      </c>
      <c r="E323" s="3" t="s">
        <v>42</v>
      </c>
      <c r="G323" s="3" t="s">
        <v>40</v>
      </c>
      <c r="H323" s="3" t="s">
        <v>13</v>
      </c>
      <c r="I323" s="7">
        <v>1.5185185185185185E-2</v>
      </c>
      <c r="J323" s="3" t="str">
        <f>Table3[[#This Row],[Cat]]&amp;" "&amp;Table3[[#This Row],[Distance]]</f>
        <v>Ladies 5K</v>
      </c>
      <c r="K323" s="3" t="s">
        <v>14</v>
      </c>
    </row>
  </sheetData>
  <pageMargins left="0.7" right="0.7" top="0.75" bottom="0.75" header="0.3" footer="0.3"/>
  <pageSetup paperSize="9" orientation="portrait" horizontalDpi="4294967293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Results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Glenn Masterson</dc:creator>
  <cp:lastModifiedBy>Glenn Masterson</cp:lastModifiedBy>
  <dcterms:created xsi:type="dcterms:W3CDTF">2022-02-25T18:01:58Z</dcterms:created>
  <dcterms:modified xsi:type="dcterms:W3CDTF">2022-02-25T18:03:13Z</dcterms:modified>
</cp:coreProperties>
</file>